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24226"/>
  <xr:revisionPtr revIDLastSave="0" documentId="13_ncr:1_{58394D82-5968-4B9F-BC6D-ABE94820F9E6}" xr6:coauthVersionLast="47" xr6:coauthVersionMax="47" xr10:uidLastSave="{00000000-0000-0000-0000-000000000000}"/>
  <bookViews>
    <workbookView xWindow="28965" yWindow="465" windowWidth="29040" windowHeight="15480" tabRatio="838" xr2:uid="{00000000-000D-0000-FFFF-FFFF00000000}"/>
  </bookViews>
  <sheets>
    <sheet name="계약단가산출합계(부식)" sheetId="1" r:id="rId1"/>
    <sheet name="1. 농산" sheetId="8" r:id="rId2"/>
    <sheet name="2. 과일" sheetId="3" r:id="rId3"/>
    <sheet name="3. 수산.건어물" sheetId="4" r:id="rId4"/>
    <sheet name="4. 음료, 유제품" sheetId="5" r:id="rId5"/>
    <sheet name="5. 육류" sheetId="6" r:id="rId6"/>
    <sheet name="6. 공산" sheetId="7" r:id="rId7"/>
  </sheets>
  <definedNames>
    <definedName name="_xlnm._FilterDatabase" localSheetId="1" hidden="1">'1. 농산'!$A$3:$J$84</definedName>
    <definedName name="_xlnm._FilterDatabase" localSheetId="2" hidden="1">'2. 과일'!$A$3:$J$31</definedName>
    <definedName name="_xlnm._FilterDatabase" localSheetId="3" hidden="1">'3. 수산.건어물'!$A$3:$J$39</definedName>
    <definedName name="_xlnm._FilterDatabase" localSheetId="4" hidden="1">'4. 음료, 유제품'!$A$3:$J$31</definedName>
    <definedName name="_xlnm._FilterDatabase" localSheetId="5" hidden="1">'5. 육류'!$A$3:$J$52</definedName>
    <definedName name="_xlnm._FilterDatabase" localSheetId="6" hidden="1">'6. 공산'!$A$3:$J$208</definedName>
    <definedName name="_xlnm.Print_Titles" localSheetId="1">'1. 농산'!$1:$3</definedName>
    <definedName name="_xlnm.Print_Titles" localSheetId="2">'2. 과일'!$1:$3</definedName>
    <definedName name="_xlnm.Print_Titles" localSheetId="3">'3. 수산.건어물'!$1:$3</definedName>
    <definedName name="_xlnm.Print_Titles" localSheetId="4">'4. 음료, 유제품'!$1:$3</definedName>
    <definedName name="_xlnm.Print_Titles" localSheetId="5">'5. 육류'!$1:$3</definedName>
    <definedName name="_xlnm.Print_Titles" localSheetId="6">'6. 공산'!$1:$3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I47" i="6"/>
  <c r="I48" i="6"/>
  <c r="I49" i="6"/>
  <c r="I50" i="6"/>
  <c r="I22" i="5"/>
  <c r="I23" i="5"/>
  <c r="I24" i="5"/>
  <c r="I25" i="5"/>
  <c r="I26" i="5"/>
  <c r="I27" i="5"/>
  <c r="I28" i="5"/>
  <c r="I29" i="5"/>
  <c r="I30" i="5"/>
  <c r="I29" i="3"/>
  <c r="I30" i="3"/>
  <c r="I82" i="8"/>
  <c r="I83" i="8"/>
  <c r="C10" i="1"/>
  <c r="C9" i="1"/>
  <c r="C8" i="1"/>
  <c r="C7" i="1"/>
  <c r="C5" i="1"/>
  <c r="H27" i="5" l="1"/>
  <c r="H26" i="5"/>
  <c r="H25" i="5"/>
  <c r="H24" i="5"/>
  <c r="H23" i="5"/>
  <c r="H22" i="5"/>
  <c r="H30" i="3"/>
  <c r="H29" i="3"/>
  <c r="H26" i="3"/>
  <c r="H24" i="3"/>
  <c r="H23" i="3"/>
  <c r="H22" i="3"/>
  <c r="H18" i="3"/>
  <c r="H17" i="3"/>
  <c r="H16" i="3"/>
  <c r="H10" i="3"/>
  <c r="H9" i="3"/>
  <c r="H8" i="3"/>
  <c r="G4" i="3"/>
  <c r="I81" i="8"/>
  <c r="I80" i="8"/>
  <c r="I79" i="8"/>
  <c r="I78" i="8"/>
  <c r="I77" i="8"/>
  <c r="I76" i="8"/>
  <c r="H73" i="8"/>
  <c r="H72" i="8"/>
  <c r="H69" i="8"/>
  <c r="H64" i="8"/>
  <c r="H61" i="8"/>
  <c r="H59" i="8"/>
  <c r="H58" i="8"/>
  <c r="H57" i="8"/>
  <c r="H56" i="8"/>
  <c r="H55" i="8"/>
  <c r="H54" i="8"/>
  <c r="H51" i="8"/>
  <c r="H50" i="8"/>
  <c r="H42" i="8"/>
  <c r="H41" i="8"/>
  <c r="H34" i="8"/>
  <c r="H33" i="8"/>
  <c r="H32" i="8"/>
  <c r="H30" i="8"/>
  <c r="H27" i="8"/>
  <c r="H25" i="8"/>
  <c r="H21" i="8"/>
  <c r="H20" i="8"/>
  <c r="H19" i="8"/>
  <c r="H18" i="8"/>
  <c r="H17" i="8"/>
  <c r="H12" i="8"/>
  <c r="H9" i="8"/>
  <c r="H8" i="8"/>
  <c r="H7" i="8"/>
  <c r="H5" i="8"/>
  <c r="H75" i="8"/>
  <c r="H71" i="8"/>
  <c r="H70" i="8"/>
  <c r="H67" i="8"/>
  <c r="H52" i="8"/>
  <c r="H48" i="8"/>
  <c r="H47" i="8"/>
  <c r="H39" i="8"/>
  <c r="H31" i="8"/>
  <c r="H28" i="8"/>
  <c r="H24" i="8"/>
  <c r="H15" i="8"/>
  <c r="H10" i="8"/>
  <c r="G4" i="7"/>
  <c r="G4" i="6"/>
  <c r="G4" i="5"/>
  <c r="G4" i="4"/>
  <c r="D5" i="1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5" i="7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9" i="6"/>
  <c r="H50" i="6"/>
  <c r="H5" i="6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8" i="5"/>
  <c r="H29" i="5"/>
  <c r="H30" i="5"/>
  <c r="H5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5" i="4"/>
  <c r="H6" i="3"/>
  <c r="H7" i="3"/>
  <c r="H11" i="3"/>
  <c r="H12" i="3"/>
  <c r="H13" i="3"/>
  <c r="H14" i="3"/>
  <c r="H15" i="3"/>
  <c r="H19" i="3"/>
  <c r="H20" i="3"/>
  <c r="H21" i="3"/>
  <c r="H25" i="3"/>
  <c r="H27" i="3"/>
  <c r="H28" i="3"/>
  <c r="I75" i="8"/>
  <c r="I74" i="8"/>
  <c r="H74" i="8"/>
  <c r="I73" i="8"/>
  <c r="I72" i="8"/>
  <c r="I71" i="8"/>
  <c r="I70" i="8"/>
  <c r="I69" i="8"/>
  <c r="I68" i="8"/>
  <c r="H68" i="8"/>
  <c r="I67" i="8"/>
  <c r="I66" i="8"/>
  <c r="H66" i="8"/>
  <c r="I65" i="8"/>
  <c r="H65" i="8"/>
  <c r="I64" i="8"/>
  <c r="I63" i="8"/>
  <c r="H63" i="8"/>
  <c r="I62" i="8"/>
  <c r="H62" i="8"/>
  <c r="I61" i="8"/>
  <c r="I60" i="8"/>
  <c r="H60" i="8"/>
  <c r="I59" i="8"/>
  <c r="I58" i="8"/>
  <c r="I57" i="8"/>
  <c r="I56" i="8"/>
  <c r="I55" i="8"/>
  <c r="I54" i="8"/>
  <c r="I53" i="8"/>
  <c r="H53" i="8"/>
  <c r="I52" i="8"/>
  <c r="I51" i="8"/>
  <c r="I50" i="8"/>
  <c r="I49" i="8"/>
  <c r="H49" i="8"/>
  <c r="I48" i="8"/>
  <c r="I47" i="8"/>
  <c r="I46" i="8"/>
  <c r="H46" i="8"/>
  <c r="I45" i="8"/>
  <c r="H45" i="8"/>
  <c r="I44" i="8"/>
  <c r="H44" i="8"/>
  <c r="I43" i="8"/>
  <c r="H43" i="8"/>
  <c r="I42" i="8"/>
  <c r="I41" i="8"/>
  <c r="I40" i="8"/>
  <c r="H40" i="8"/>
  <c r="I39" i="8"/>
  <c r="I38" i="8"/>
  <c r="H38" i="8"/>
  <c r="I37" i="8"/>
  <c r="H37" i="8"/>
  <c r="I36" i="8"/>
  <c r="H36" i="8"/>
  <c r="I35" i="8"/>
  <c r="H35" i="8"/>
  <c r="I34" i="8"/>
  <c r="I33" i="8"/>
  <c r="I32" i="8"/>
  <c r="I31" i="8"/>
  <c r="I30" i="8"/>
  <c r="I29" i="8"/>
  <c r="H29" i="8"/>
  <c r="I28" i="8"/>
  <c r="I27" i="8"/>
  <c r="I26" i="8"/>
  <c r="H26" i="8"/>
  <c r="I25" i="8"/>
  <c r="I24" i="8"/>
  <c r="I23" i="8"/>
  <c r="H23" i="8"/>
  <c r="I22" i="8"/>
  <c r="H22" i="8"/>
  <c r="I21" i="8"/>
  <c r="I20" i="8"/>
  <c r="I19" i="8"/>
  <c r="I18" i="8"/>
  <c r="I17" i="8"/>
  <c r="I16" i="8"/>
  <c r="H16" i="8"/>
  <c r="I15" i="8"/>
  <c r="I14" i="8"/>
  <c r="H14" i="8"/>
  <c r="I13" i="8"/>
  <c r="H13" i="8"/>
  <c r="I12" i="8"/>
  <c r="I11" i="8"/>
  <c r="H11" i="8"/>
  <c r="I10" i="8"/>
  <c r="I9" i="8"/>
  <c r="I8" i="8"/>
  <c r="I7" i="8"/>
  <c r="I6" i="8"/>
  <c r="H6" i="8"/>
  <c r="I5" i="8"/>
  <c r="E5" i="1" l="1"/>
  <c r="H5" i="3"/>
  <c r="G4" i="8"/>
  <c r="H84" i="8"/>
  <c r="H38" i="4"/>
  <c r="H208" i="7"/>
  <c r="H31" i="3"/>
  <c r="I36" i="4" l="1"/>
  <c r="I23" i="3" l="1"/>
  <c r="I26" i="3"/>
  <c r="I5" i="7"/>
  <c r="I9" i="7" l="1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10" i="5"/>
  <c r="I11" i="5"/>
  <c r="I12" i="5"/>
  <c r="I13" i="5"/>
  <c r="I14" i="5"/>
  <c r="I15" i="5"/>
  <c r="I16" i="5"/>
  <c r="I17" i="5"/>
  <c r="I18" i="5"/>
  <c r="I19" i="5"/>
  <c r="I20" i="5"/>
  <c r="I21" i="5"/>
  <c r="I7" i="4"/>
  <c r="I8" i="4"/>
  <c r="I16" i="3"/>
  <c r="I17" i="3"/>
  <c r="I18" i="3"/>
  <c r="I19" i="3"/>
  <c r="I20" i="3"/>
  <c r="I12" i="4"/>
  <c r="I25" i="3"/>
  <c r="I14" i="4"/>
  <c r="I24" i="4"/>
  <c r="I23" i="4"/>
  <c r="I24" i="3" l="1"/>
  <c r="I16" i="4" l="1"/>
  <c r="I15" i="3"/>
  <c r="I14" i="3"/>
  <c r="I5" i="4" l="1"/>
  <c r="I6" i="7" l="1"/>
  <c r="I7" i="7"/>
  <c r="I8" i="7"/>
  <c r="I6" i="6"/>
  <c r="I5" i="6"/>
  <c r="I5" i="5"/>
  <c r="I6" i="5"/>
  <c r="I7" i="5"/>
  <c r="I8" i="5"/>
  <c r="I9" i="5"/>
  <c r="I6" i="4"/>
  <c r="I9" i="4"/>
  <c r="I10" i="4"/>
  <c r="I11" i="4"/>
  <c r="I13" i="4"/>
  <c r="I15" i="4"/>
  <c r="I17" i="4"/>
  <c r="I18" i="4"/>
  <c r="I19" i="4"/>
  <c r="I20" i="4"/>
  <c r="I21" i="4"/>
  <c r="I22" i="4"/>
  <c r="I25" i="4"/>
  <c r="I26" i="4"/>
  <c r="I27" i="4"/>
  <c r="I28" i="4"/>
  <c r="I29" i="4"/>
  <c r="I30" i="4"/>
  <c r="I31" i="4"/>
  <c r="I32" i="4"/>
  <c r="I33" i="4"/>
  <c r="I34" i="4"/>
  <c r="I35" i="4"/>
  <c r="I37" i="4"/>
  <c r="I5" i="3"/>
  <c r="I6" i="3"/>
  <c r="I7" i="3"/>
  <c r="I8" i="3"/>
  <c r="I9" i="3"/>
  <c r="I10" i="3"/>
  <c r="I11" i="3"/>
  <c r="I12" i="3"/>
  <c r="I13" i="3"/>
  <c r="I21" i="3"/>
  <c r="I22" i="3"/>
  <c r="I27" i="3"/>
  <c r="I28" i="3"/>
  <c r="E6" i="1" l="1"/>
  <c r="E7" i="1" l="1"/>
  <c r="E10" i="1"/>
  <c r="E9" i="1"/>
  <c r="E8" i="1"/>
  <c r="D10" i="1" l="1"/>
  <c r="D9" i="1"/>
  <c r="D7" i="1"/>
  <c r="D6" i="1"/>
  <c r="D8" i="1"/>
  <c r="E11" i="1" l="1"/>
  <c r="D11" i="1" l="1"/>
  <c r="C11" i="1" l="1"/>
</calcChain>
</file>

<file path=xl/sharedStrings.xml><?xml version="1.0" encoding="utf-8"?>
<sst xmlns="http://schemas.openxmlformats.org/spreadsheetml/2006/main" count="1336" uniqueCount="835">
  <si>
    <t>농산물</t>
    <phoneticPr fontId="3" type="noConversion"/>
  </si>
  <si>
    <t>과일</t>
    <phoneticPr fontId="3" type="noConversion"/>
  </si>
  <si>
    <t>수산물,건어물</t>
    <phoneticPr fontId="3" type="noConversion"/>
  </si>
  <si>
    <t>육류</t>
    <phoneticPr fontId="3" type="noConversion"/>
  </si>
  <si>
    <t>공산</t>
    <phoneticPr fontId="3" type="noConversion"/>
  </si>
  <si>
    <t>품목명</t>
  </si>
  <si>
    <t>규격</t>
  </si>
  <si>
    <t>단위</t>
  </si>
  <si>
    <t>가지</t>
  </si>
  <si>
    <t>KG</t>
  </si>
  <si>
    <t>EA</t>
  </si>
  <si>
    <t>깐밤</t>
  </si>
  <si>
    <t>KG</t>
    <phoneticPr fontId="4" type="noConversion"/>
  </si>
  <si>
    <t>깻잎,단</t>
  </si>
  <si>
    <t>라디치오</t>
  </si>
  <si>
    <t>쑥갓</t>
  </si>
  <si>
    <t>아욱</t>
  </si>
  <si>
    <t>얼갈이</t>
  </si>
  <si>
    <t>열무</t>
  </si>
  <si>
    <t>청경채</t>
  </si>
  <si>
    <t>EA</t>
    <phoneticPr fontId="4" type="noConversion"/>
  </si>
  <si>
    <t>EA</t>
    <phoneticPr fontId="4" type="noConversion"/>
  </si>
  <si>
    <t>PAC</t>
    <phoneticPr fontId="4" type="noConversion"/>
  </si>
  <si>
    <t>레몬</t>
  </si>
  <si>
    <t>키위,골드키위</t>
  </si>
  <si>
    <t>그린홍합</t>
  </si>
  <si>
    <t>EA</t>
    <phoneticPr fontId="4" type="noConversion"/>
  </si>
  <si>
    <t>KG</t>
    <phoneticPr fontId="4" type="noConversion"/>
  </si>
  <si>
    <t>EA</t>
    <phoneticPr fontId="4" type="noConversion"/>
  </si>
  <si>
    <t>EA</t>
    <phoneticPr fontId="4" type="noConversion"/>
  </si>
  <si>
    <t>BOX</t>
    <phoneticPr fontId="4" type="noConversion"/>
  </si>
  <si>
    <t>EA</t>
    <phoneticPr fontId="4" type="noConversion"/>
  </si>
  <si>
    <t>번 호</t>
    <phoneticPr fontId="3" type="noConversion"/>
  </si>
  <si>
    <t>EA</t>
    <phoneticPr fontId="4" type="noConversion"/>
  </si>
  <si>
    <t>EA</t>
    <phoneticPr fontId="4" type="noConversion"/>
  </si>
  <si>
    <t>* 별도 표시가 없을 시 국내산 우선공급이며, 국내산이 없을경우 수입산 공급</t>
    <phoneticPr fontId="4" type="noConversion"/>
  </si>
  <si>
    <t>EA</t>
    <phoneticPr fontId="2" type="noConversion"/>
  </si>
  <si>
    <t>PAC</t>
  </si>
  <si>
    <t>PAC</t>
    <phoneticPr fontId="2" type="noConversion"/>
  </si>
  <si>
    <t>오뚜기,1KG/PAC</t>
  </si>
  <si>
    <t>* 모든 품목은 규격별 절단 가능 하여야 하며, 전산 발주시 규격별로 코드생성 가능하여야 함</t>
    <phoneticPr fontId="4" type="noConversion"/>
  </si>
  <si>
    <t>기  타</t>
    <phoneticPr fontId="2" type="noConversion"/>
  </si>
  <si>
    <t>합  계</t>
    <phoneticPr fontId="3" type="noConversion"/>
  </si>
  <si>
    <t>(VAT포함, 단위:원)</t>
    <phoneticPr fontId="4" type="noConversion"/>
  </si>
  <si>
    <t>총  액</t>
    <phoneticPr fontId="4" type="noConversion"/>
  </si>
  <si>
    <t>PAC</t>
    <phoneticPr fontId="4" type="noConversion"/>
  </si>
  <si>
    <t>규격</t>
    <phoneticPr fontId="4" type="noConversion"/>
  </si>
  <si>
    <t>KG</t>
    <phoneticPr fontId="4" type="noConversion"/>
  </si>
  <si>
    <t>비고</t>
    <phoneticPr fontId="2" type="noConversion"/>
  </si>
  <si>
    <r>
      <rPr>
        <b/>
        <sz val="14"/>
        <rFont val="돋움"/>
        <family val="3"/>
        <charset val="129"/>
      </rPr>
      <t>구</t>
    </r>
    <r>
      <rPr>
        <b/>
        <sz val="14"/>
        <rFont val="Arial"/>
        <family val="2"/>
      </rPr>
      <t xml:space="preserve"> </t>
    </r>
    <r>
      <rPr>
        <b/>
        <sz val="14"/>
        <rFont val="돋움"/>
        <family val="3"/>
        <charset val="129"/>
      </rPr>
      <t>입</t>
    </r>
    <r>
      <rPr>
        <b/>
        <sz val="14"/>
        <rFont val="Arial"/>
        <family val="2"/>
      </rPr>
      <t xml:space="preserve"> </t>
    </r>
    <r>
      <rPr>
        <b/>
        <sz val="14"/>
        <rFont val="돋움"/>
        <family val="3"/>
        <charset val="129"/>
      </rPr>
      <t>품</t>
    </r>
    <r>
      <rPr>
        <b/>
        <sz val="14"/>
        <rFont val="Arial"/>
        <family val="2"/>
      </rPr>
      <t xml:space="preserve"> </t>
    </r>
    <r>
      <rPr>
        <b/>
        <sz val="14"/>
        <rFont val="돋움"/>
        <family val="3"/>
        <charset val="129"/>
      </rPr>
      <t>목</t>
    </r>
    <r>
      <rPr>
        <b/>
        <sz val="14"/>
        <rFont val="Arial"/>
        <family val="2"/>
      </rPr>
      <t xml:space="preserve"> </t>
    </r>
    <phoneticPr fontId="3" type="noConversion"/>
  </si>
  <si>
    <t>PAC</t>
    <phoneticPr fontId="4" type="noConversion"/>
  </si>
  <si>
    <t>KG</t>
    <phoneticPr fontId="2" type="noConversion"/>
  </si>
  <si>
    <t>BOX</t>
    <phoneticPr fontId="2" type="noConversion"/>
  </si>
  <si>
    <t>예정단가</t>
    <phoneticPr fontId="4" type="noConversion"/>
  </si>
  <si>
    <t>예정 수량</t>
    <phoneticPr fontId="2" type="noConversion"/>
  </si>
  <si>
    <t>예정금액</t>
    <phoneticPr fontId="2" type="noConversion"/>
  </si>
  <si>
    <t>계</t>
    <phoneticPr fontId="4" type="noConversion"/>
  </si>
  <si>
    <t>투찰단가</t>
    <phoneticPr fontId="2" type="noConversion"/>
  </si>
  <si>
    <t>단가비율</t>
    <phoneticPr fontId="2" type="noConversion"/>
  </si>
  <si>
    <t>단가비율</t>
    <phoneticPr fontId="4" type="noConversion"/>
  </si>
  <si>
    <t>투찰단가</t>
    <phoneticPr fontId="4" type="noConversion"/>
  </si>
  <si>
    <r>
      <rPr>
        <sz val="14"/>
        <rFont val="맑은 고딕"/>
        <family val="3"/>
        <charset val="129"/>
        <scheme val="major"/>
      </rPr>
      <t>음료,유제품</t>
    </r>
    <phoneticPr fontId="3" type="noConversion"/>
  </si>
  <si>
    <t>(피제거)들깨가루,피있는볶음들깨가루</t>
  </si>
  <si>
    <t>[H]거친고추분,순한맛</t>
  </si>
  <si>
    <t>[H]베이비채소,어린잎,혼합</t>
  </si>
  <si>
    <t>[P]깐메추리알,DC</t>
  </si>
  <si>
    <t>계란,특란</t>
  </si>
  <si>
    <t>고구마,호박고구마</t>
  </si>
  <si>
    <t>고운고추분</t>
  </si>
  <si>
    <t>곱슬콩나물</t>
  </si>
  <si>
    <t>그린비타민</t>
  </si>
  <si>
    <t>그린치커리</t>
  </si>
  <si>
    <t>근대</t>
  </si>
  <si>
    <t>깐감자</t>
  </si>
  <si>
    <t>깐대파</t>
  </si>
  <si>
    <t>깐도라지채</t>
  </si>
  <si>
    <t>깐마늘</t>
  </si>
  <si>
    <t>깐배추</t>
  </si>
  <si>
    <t>깐양배추</t>
  </si>
  <si>
    <t>깐양상추,FD전용</t>
  </si>
  <si>
    <t>깐쪽파</t>
  </si>
  <si>
    <t>깐호두</t>
  </si>
  <si>
    <t>깻잎바라(잎바라)</t>
  </si>
  <si>
    <t>냉이,외식</t>
  </si>
  <si>
    <t>노각</t>
  </si>
  <si>
    <t>느타리버섯</t>
  </si>
  <si>
    <t>다다기오이</t>
  </si>
  <si>
    <t>다진마늘</t>
  </si>
  <si>
    <t>단호박</t>
  </si>
  <si>
    <t>데친고사리</t>
  </si>
  <si>
    <t>돌미나리</t>
  </si>
  <si>
    <t>무농약찰흑미</t>
  </si>
  <si>
    <t>무우</t>
  </si>
  <si>
    <t>배추</t>
  </si>
  <si>
    <t>보리쌀,쌀보리</t>
  </si>
  <si>
    <t>볶은참깨</t>
  </si>
  <si>
    <t>봄동,외식</t>
  </si>
  <si>
    <t>부추</t>
  </si>
  <si>
    <t>브로컬리</t>
  </si>
  <si>
    <t>비름나물</t>
  </si>
  <si>
    <t>새송이버섯</t>
  </si>
  <si>
    <t>생데친취나물</t>
  </si>
  <si>
    <t>생옥수수</t>
  </si>
  <si>
    <t>서리태</t>
  </si>
  <si>
    <t>섬초</t>
  </si>
  <si>
    <t>세척당근</t>
  </si>
  <si>
    <t>숙주나물</t>
  </si>
  <si>
    <t>시금치</t>
  </si>
  <si>
    <t>알배기</t>
  </si>
  <si>
    <t>애호박</t>
  </si>
  <si>
    <t>양송이버섯</t>
  </si>
  <si>
    <t>엄지새송이버섯</t>
  </si>
  <si>
    <t>오이맛고추,풋고추</t>
  </si>
  <si>
    <t>적상추</t>
  </si>
  <si>
    <t>적채</t>
  </si>
  <si>
    <t>주키니호박</t>
  </si>
  <si>
    <t>찜용콩나물</t>
  </si>
  <si>
    <t>찢은건파래</t>
  </si>
  <si>
    <t>참나물</t>
  </si>
  <si>
    <t>찹쌀</t>
  </si>
  <si>
    <t>청로메인,외식</t>
  </si>
  <si>
    <t>청상추</t>
  </si>
  <si>
    <t>청피망,홍피망, 상</t>
  </si>
  <si>
    <t>취청오이,상</t>
  </si>
  <si>
    <t>토마토</t>
  </si>
  <si>
    <t>통로메인</t>
  </si>
  <si>
    <t>파채</t>
  </si>
  <si>
    <t>파프리카,노랑,빨강,주황</t>
  </si>
  <si>
    <t>팽이버섯</t>
  </si>
  <si>
    <t>표고버섯</t>
  </si>
  <si>
    <t>깐양파</t>
  </si>
  <si>
    <t>홍고추</t>
  </si>
  <si>
    <t>깨:중국산,청학,500G/PAC</t>
  </si>
  <si>
    <t>국산,나비골농협,1KG,8MESH</t>
  </si>
  <si>
    <t>국산,100G/PAC,GAP,지방D-2</t>
  </si>
  <si>
    <t>메추리알:국산,1KG(100~102EA)/PAC</t>
  </si>
  <si>
    <t>국내산,KG,상</t>
  </si>
  <si>
    <t>국산,30EA,1800G이상/PAC,Y</t>
  </si>
  <si>
    <t>국내산,KG,300G이상/EA,튀김용/찜용</t>
  </si>
  <si>
    <t>국산,나비골농협,1KG/PAC,24MESH</t>
  </si>
  <si>
    <t>콩:외국산,소이원,1KG</t>
  </si>
  <si>
    <t>국산,KG,지방D-2</t>
  </si>
  <si>
    <t>국산,KG</t>
  </si>
  <si>
    <t>국내산,KG</t>
  </si>
  <si>
    <t>중국산,KG,D-2</t>
  </si>
  <si>
    <t>국내산,KG,20MM내외/EA</t>
  </si>
  <si>
    <t>국내산,200G/PAC</t>
  </si>
  <si>
    <t>국내산,KG,D-2</t>
  </si>
  <si>
    <t>미국산,진주랑,200G/PAC</t>
  </si>
  <si>
    <t>국산,찌개/무침용,KG</t>
  </si>
  <si>
    <t>국내산,KG/PAC</t>
  </si>
  <si>
    <t>중국산,자연채,KG</t>
  </si>
  <si>
    <t>국내산,KG,지방D-2</t>
  </si>
  <si>
    <t>미국산,KG,150G이상/EA</t>
  </si>
  <si>
    <t>국내산,광복,1KG/EA</t>
  </si>
  <si>
    <t>국내산,KG,세척,상</t>
  </si>
  <si>
    <t>국산,유가농협,1KG</t>
  </si>
  <si>
    <t>중국산,500G/PAC</t>
  </si>
  <si>
    <t>깨:외국산,청학,1KG/PAC</t>
  </si>
  <si>
    <t>국내산,KG,대,12CM내외,제주D-2</t>
  </si>
  <si>
    <t>국산,KG,상,지방D-2</t>
  </si>
  <si>
    <t>국산,KG,D-2</t>
  </si>
  <si>
    <t>국내산,160G~200G/EA,껍질제거,D-2</t>
  </si>
  <si>
    <t>국내산,1KG</t>
  </si>
  <si>
    <t>국내산,KG,100G내외/EA</t>
  </si>
  <si>
    <t>녹두:외국산,소이원,1KG</t>
  </si>
  <si>
    <t>국내산,KG,쌈용</t>
  </si>
  <si>
    <t>국내산,KG,상,인큐전용</t>
  </si>
  <si>
    <t>국산,KG,6~8CM내외</t>
  </si>
  <si>
    <t>국내산,KG,생식용,찌개용</t>
  </si>
  <si>
    <t>국내산,KG,반통단위</t>
  </si>
  <si>
    <t>국산,KG,상,400G내외/EA</t>
  </si>
  <si>
    <t>국내산,500G/PAC,상</t>
  </si>
  <si>
    <t>국산,KG,상</t>
  </si>
  <si>
    <t>국내산,5KG/PAC</t>
  </si>
  <si>
    <t>국내산,KG,엽13~20CM/EA,지방D-2</t>
  </si>
  <si>
    <t>국내산,KG,60G~100G내외/EA</t>
  </si>
  <si>
    <t>국산,KG,160G/EA</t>
  </si>
  <si>
    <t>국내산,KG,(180~250G/EA),완숙</t>
  </si>
  <si>
    <t>국내산,0.2*6~8CM,D-2,무침용</t>
  </si>
  <si>
    <t>국내산,150G/PAC</t>
  </si>
  <si>
    <t>국산,KG,제주D-2,실속형</t>
  </si>
  <si>
    <t>국내산,KG,180~230G/EA</t>
  </si>
  <si>
    <t>국산,KG,180G내외/EA,상</t>
  </si>
  <si>
    <t>[G]오렌지</t>
  </si>
  <si>
    <t>[GS]냉동애플망고다이스,DC</t>
  </si>
  <si>
    <t>감귤,하우스(무가온)</t>
  </si>
  <si>
    <t>냉동망고슬라이스하프컷,외식</t>
  </si>
  <si>
    <t>냉동블루베리</t>
  </si>
  <si>
    <t>냉동열대과일믹스(망고,용과,파파야),DC</t>
  </si>
  <si>
    <t>냉동패션후르츠</t>
  </si>
  <si>
    <t>단감</t>
  </si>
  <si>
    <t>대추방울토마토</t>
  </si>
  <si>
    <t>딸기</t>
  </si>
  <si>
    <t>메론,당도선별</t>
  </si>
  <si>
    <t>바나나</t>
  </si>
  <si>
    <t>방울토마토</t>
  </si>
  <si>
    <t>배,신고</t>
  </si>
  <si>
    <t>복숭아,천도</t>
  </si>
  <si>
    <t>사과</t>
  </si>
  <si>
    <t>성주참외,AI선별</t>
  </si>
  <si>
    <t>수박,VIP용</t>
  </si>
  <si>
    <t>수입포도,적포도</t>
  </si>
  <si>
    <t>수입포도,청포도</t>
  </si>
  <si>
    <t>아보카도</t>
  </si>
  <si>
    <t>오렌지</t>
  </si>
  <si>
    <t>샤인머스캣</t>
  </si>
  <si>
    <t>파인애플골드</t>
  </si>
  <si>
    <t>미국산,220~250G/EA,72과</t>
  </si>
  <si>
    <t>베트남산,1KG/PAC,다이스2.5CM</t>
  </si>
  <si>
    <t>국내산,KG,(83~106G/EA),M</t>
  </si>
  <si>
    <t>베트남산,1KG(500G*2)/PAC</t>
  </si>
  <si>
    <t>미국산,딜라잇가든,1KG/PAC</t>
  </si>
  <si>
    <t>베트남산,이룸,1KG/PAC</t>
  </si>
  <si>
    <t>베트남산,재호,1KG/PAC</t>
  </si>
  <si>
    <t>국내산,EA,(150G내외/EA)</t>
  </si>
  <si>
    <t>국내산,KG,12~25G/EA</t>
  </si>
  <si>
    <t>국내산,500G/PAC,20G이상/EA,(특),D-2</t>
  </si>
  <si>
    <t>미국산,110~120G/EA</t>
  </si>
  <si>
    <t>국내산,EA,1.2KG이상/EA,11BX이상</t>
  </si>
  <si>
    <t>필리핀산,6~9EA/KG,6H</t>
  </si>
  <si>
    <t>국내산,KG,(10~15G/EA),S</t>
  </si>
  <si>
    <t>국내산,600~714G/EA,2'전</t>
  </si>
  <si>
    <t>국산,EA,(120~160G/EA,6'~7')</t>
  </si>
  <si>
    <t>국내산,214~246G/EA,6'</t>
  </si>
  <si>
    <t>국내산,210~250G/EA,2S,12BX이상</t>
  </si>
  <si>
    <t>국내산,6KG이상/EA</t>
  </si>
  <si>
    <t>칠레산,KG</t>
  </si>
  <si>
    <t>페루산,후숙과,200G내외/EA,D-2</t>
  </si>
  <si>
    <t>국산,KG,600~800G/송이</t>
  </si>
  <si>
    <t>국내산,제스프리,80~90G/EA</t>
  </si>
  <si>
    <t>필리핀산,6수(1.8~2.1KG)/EA</t>
  </si>
  <si>
    <t>[GS]냉동꽃게절단,DC</t>
  </si>
  <si>
    <t>[GS]냉동낙지절단,DC</t>
  </si>
  <si>
    <t>[GS]냉동절단주꾸미,DC</t>
  </si>
  <si>
    <t>[GS]생새우살(RPD)</t>
  </si>
  <si>
    <t>[GS]칵테일새우살(CPDTO)</t>
  </si>
  <si>
    <t>[H]갈치소제,특별사양</t>
  </si>
  <si>
    <t>[H]동태소제,특별사양,병원용</t>
  </si>
  <si>
    <t>[H]삼치소제,특별사양</t>
  </si>
  <si>
    <t>[H]안심멸치</t>
  </si>
  <si>
    <t>[H]짜지않은건강멸치</t>
  </si>
  <si>
    <t>[H]코다리살</t>
  </si>
  <si>
    <t>가자미소제,내장제거</t>
  </si>
  <si>
    <t>건다시마,실속형</t>
  </si>
  <si>
    <t>건두절새우</t>
  </si>
  <si>
    <t>건미역</t>
  </si>
  <si>
    <t>구이용고등어소제,조림용</t>
  </si>
  <si>
    <t>꽁치절단</t>
  </si>
  <si>
    <t>냉동피바지락</t>
  </si>
  <si>
    <t>명태고니</t>
  </si>
  <si>
    <t>바지락,활</t>
  </si>
  <si>
    <t>병어</t>
  </si>
  <si>
    <t>북어채</t>
  </si>
  <si>
    <t>솔방울오징어</t>
  </si>
  <si>
    <t>오징어채</t>
  </si>
  <si>
    <t>임연수소제</t>
  </si>
  <si>
    <t>자반고등어절단</t>
  </si>
  <si>
    <t>진미오징어채</t>
  </si>
  <si>
    <t>칵테일새우살(CPDTO)</t>
  </si>
  <si>
    <t>코다리절단</t>
  </si>
  <si>
    <t>할복오징어</t>
  </si>
  <si>
    <t>황태채</t>
  </si>
  <si>
    <t>흰다리새우</t>
  </si>
  <si>
    <t>중국산,450G(21~25EA)/PAC,M</t>
  </si>
  <si>
    <t>베트남산,500G/PAC,L</t>
  </si>
  <si>
    <t>베트남산,900G/PAC,L</t>
  </si>
  <si>
    <t>베트남산,DC,900G/PAC,71/90,IQF</t>
  </si>
  <si>
    <t>베트남산,DC,900G/PAC,51/70,자숙,꼬리有,IQF</t>
  </si>
  <si>
    <t>모로코산,KG,60G/EA</t>
  </si>
  <si>
    <t>미국산,KG,80G/EA</t>
  </si>
  <si>
    <t>국내산,KG,60G/EA,조림용,상</t>
  </si>
  <si>
    <t>국내산,500G/PAC,이물제거,특,국물용(7~10CM)</t>
  </si>
  <si>
    <t>멸치:국산,500G/PAC,1~2CM,저염(6%)</t>
  </si>
  <si>
    <t>러시아산,KG,50~70G/EA</t>
  </si>
  <si>
    <t>원산지별도표기,80~100G/EA,KG</t>
  </si>
  <si>
    <t>국산,완도산,500G/PAC</t>
  </si>
  <si>
    <t>국내산,500G/PAC,2~3CM</t>
  </si>
  <si>
    <t>국산,골드,250G/PAC,상</t>
  </si>
  <si>
    <t>국내산,(60~80G/EA)/KG,내장제거(소제),상</t>
  </si>
  <si>
    <t>뉴질랜드산,800G(약26~32EA)/PAC,자숙,반탈각,M사이즈</t>
  </si>
  <si>
    <t>원양산,KG,50~60G/EA,내장미제거</t>
  </si>
  <si>
    <t>국산,1KG/PAC</t>
  </si>
  <si>
    <t>원산지별도표기,1KG/PAC,상</t>
  </si>
  <si>
    <t>중국산,KG</t>
  </si>
  <si>
    <t>국산,10미/PAC,90~110G/EA</t>
  </si>
  <si>
    <t>러시아산,500G/EA,상</t>
  </si>
  <si>
    <t>중국산,250G/PAC</t>
  </si>
  <si>
    <t>중국산,홍오징어,북양무라,1KG/PAC</t>
  </si>
  <si>
    <t>러시아산,KG,60~80G/EA,조림용,내장제거</t>
  </si>
  <si>
    <t>국내산,해미래,KG,80G내외/EA,구이용</t>
  </si>
  <si>
    <t>중국산,500G/PAC,실속형</t>
  </si>
  <si>
    <t>베트남산,200G/PAC,31/50,자숙,IQF,약14~23미/PAC</t>
  </si>
  <si>
    <t>러시아산,KG,지느러미제거,60~90G/EA</t>
  </si>
  <si>
    <t>국내산,KG,내장제거,탈피,상</t>
  </si>
  <si>
    <t>러시아산,500G/PAC,상</t>
  </si>
  <si>
    <t>말레이시아산,500G/PAC,30미,HOSO</t>
  </si>
  <si>
    <t>검은콩두유팩</t>
  </si>
  <si>
    <t>고소한두유</t>
  </si>
  <si>
    <t>딸기우유,초코우유</t>
  </si>
  <si>
    <t>떠먹는요구르트,딸기,복숭아</t>
  </si>
  <si>
    <t>떠먹는요구르트,블루베리맛</t>
  </si>
  <si>
    <t>떠먹는요구르트,생크림요거트</t>
  </si>
  <si>
    <t>립톤아이스티믹스,레몬맛,복숭아맛</t>
  </si>
  <si>
    <t>마시는요구르트</t>
  </si>
  <si>
    <t>마시는요구르트,사과</t>
  </si>
  <si>
    <t>망고주스팩,DC</t>
  </si>
  <si>
    <t>바나나우유</t>
  </si>
  <si>
    <t>베지밀A두유(팩)/B두유</t>
  </si>
  <si>
    <t>식혜원액파우치,DC</t>
  </si>
  <si>
    <t>오렌지주스컵</t>
  </si>
  <si>
    <t>오렌지주스팩,DC</t>
  </si>
  <si>
    <t>오쉐프요거트푸딩</t>
  </si>
  <si>
    <t>칠성사이다페트</t>
  </si>
  <si>
    <t>코카콜라페트</t>
  </si>
  <si>
    <t>쿨피스,파인애플맛</t>
  </si>
  <si>
    <t>탄산수,플레인,초정,DC</t>
  </si>
  <si>
    <t>포도주스컵,DC</t>
  </si>
  <si>
    <t>홈버터,무염</t>
  </si>
  <si>
    <t>흰우유</t>
  </si>
  <si>
    <t>흰우유,대니쉬</t>
  </si>
  <si>
    <t>대두:외국산,연세,200ML/EA,24EA/BOX</t>
  </si>
  <si>
    <t>대두:외국산,후레시스,200ML/EA,24EA/BOX</t>
  </si>
  <si>
    <t>원유:국내산,서울,200ML/EA</t>
  </si>
  <si>
    <t>원유:국산,매일바이오,85G/EA</t>
  </si>
  <si>
    <t>원유:국산,요플레,빙그레,85G/EA,D-3</t>
  </si>
  <si>
    <t>유크림:이탈리아산,소와나무,85G/EA</t>
  </si>
  <si>
    <t>907G/EA</t>
  </si>
  <si>
    <t>탈지:외국산,매일,65ML/EA</t>
  </si>
  <si>
    <t>탈지분유:국산,남양유업,65ML/EA</t>
  </si>
  <si>
    <t>원유:국산,프로바이오틱,130ML/EA</t>
  </si>
  <si>
    <t>델몬트,190ML/EA,24EA/BOX</t>
  </si>
  <si>
    <t>원유:국내산,서울,300ML/EA</t>
  </si>
  <si>
    <t>대두:외국산,정식품,190ML/EA,24EA/BOX</t>
  </si>
  <si>
    <t>엿기름:국내산,하늘청,790ML(1KG)/PAC</t>
  </si>
  <si>
    <t>썬업,90ML/EA,24EA/BOX</t>
  </si>
  <si>
    <t>오렌지:스페인산,델몬트,190ML/EA,24EA/BOX</t>
  </si>
  <si>
    <t>오뚜기,1KG(20EA)/PAC</t>
  </si>
  <si>
    <t>1.5L/EA</t>
  </si>
  <si>
    <t>국내산,동원데어리,180ML/EA,D-3</t>
  </si>
  <si>
    <t>국내산,일화,1.5L/EA,12EA/BOX</t>
  </si>
  <si>
    <t>포도:미국산,후레시스,100ML/EA,45EA/BOX</t>
  </si>
  <si>
    <t>롯데,450G/EA</t>
  </si>
  <si>
    <t>원유:국내산,남양,200ML/EA,D-2</t>
  </si>
  <si>
    <t>국산,덴마크,동원,2.3L/EA,D-2</t>
  </si>
  <si>
    <t>돈LA갈비,돈갈비</t>
  </si>
  <si>
    <t>돈등심</t>
  </si>
  <si>
    <t>돈육후지</t>
  </si>
  <si>
    <t>돈전지</t>
  </si>
  <si>
    <t>수입우목심</t>
  </si>
  <si>
    <t>수입우양지</t>
  </si>
  <si>
    <t>수입우전각</t>
  </si>
  <si>
    <t>[H]닭가슴살,안심</t>
  </si>
  <si>
    <t>[H]대닭도리육</t>
  </si>
  <si>
    <t>[H]돈안심,무항생제</t>
  </si>
  <si>
    <t>냉동한우스지</t>
  </si>
  <si>
    <t>냉장돈갈비</t>
  </si>
  <si>
    <t>냉장돈등심</t>
  </si>
  <si>
    <t>냉장돈목살</t>
  </si>
  <si>
    <t>냉장돈목살,외식</t>
  </si>
  <si>
    <t>냉장돈사태</t>
  </si>
  <si>
    <t>냉장돈전지</t>
  </si>
  <si>
    <t>냉장수입우부채살</t>
  </si>
  <si>
    <t>냉장오리도리육</t>
  </si>
  <si>
    <t>냉장오리정육슬라이스(로스)</t>
  </si>
  <si>
    <t>닭다리,북채</t>
  </si>
  <si>
    <t>닭다리,장각</t>
  </si>
  <si>
    <t>닭다리살,냉장</t>
  </si>
  <si>
    <t>닭봉,닭윙냉장</t>
  </si>
  <si>
    <t>대닭,냉장</t>
  </si>
  <si>
    <t>돈등갈비</t>
  </si>
  <si>
    <t>돈등뼈</t>
  </si>
  <si>
    <t>돈사태,일반</t>
  </si>
  <si>
    <t>돈삼겹살</t>
  </si>
  <si>
    <t>돈삼겹살,FD전용</t>
  </si>
  <si>
    <t>돈안심,일반</t>
  </si>
  <si>
    <t>수입우LA갈비</t>
  </si>
  <si>
    <t>수입우갈비</t>
  </si>
  <si>
    <t>수입우도가니</t>
  </si>
  <si>
    <t>수입우사태</t>
  </si>
  <si>
    <t>수입우차돌박이</t>
  </si>
  <si>
    <t>육우사태</t>
  </si>
  <si>
    <t>육우잡뼈</t>
  </si>
  <si>
    <t>장각</t>
  </si>
  <si>
    <t>국산,KG,5*7*0.8CM,2등급이상,구이용/2.5*2.5*2.5CM,2등급이상,찜용</t>
  </si>
  <si>
    <t>국내산,KG,1.2*1.2*6,탕수육용/민찌</t>
  </si>
  <si>
    <t>국내산,KG,카레,짜장용,1*1*1CM/채(0.5*8*0.3)/불고기용</t>
  </si>
  <si>
    <t>국내산,KG,덩어리,2등급이상,보쌈용</t>
  </si>
  <si>
    <t>호주산,KG,5*7*0.25CM,불고기,채용0.5*8*0.25CM,샤브샤브용</t>
  </si>
  <si>
    <t>호주산,KG,3*4*0.3,STEER,국거리</t>
  </si>
  <si>
    <t>호주산,KG,민찌,채용0.5*8*0.25CM,덩어리</t>
  </si>
  <si>
    <t>국내산,,KG,스킨제거,3*3/2*2*1</t>
  </si>
  <si>
    <t>국내산,KG,날개끝,목제거,스킨제거</t>
  </si>
  <si>
    <t>국내산,KG,4CM절단,장조림용</t>
  </si>
  <si>
    <t>국내산,KG,5~8CM,D-2,탕용</t>
  </si>
  <si>
    <t>국내산,KG,2.5*3.5*3.5,찜용</t>
  </si>
  <si>
    <t>국내산,KG,3.5*3.5*3.5,폭찹/5*0.5*0.5CM,잡채용</t>
  </si>
  <si>
    <t>국내산,KG,덩어리,보쌈용</t>
  </si>
  <si>
    <t>국내산,KG,1CM슬라이스,</t>
  </si>
  <si>
    <t>국내산,KG,2.5*2.5*2.5,D-2,장조림용</t>
  </si>
  <si>
    <t>국내산,KG,불고기용,2.5*2.5*2.5,찜용,찌개용</t>
  </si>
  <si>
    <t>호주산,KG,2.5CM슬라이스,YP,구이용</t>
  </si>
  <si>
    <t>국내산,하림,KG,80~100G/EA</t>
  </si>
  <si>
    <t>국내산,하림,KG,200G±10G</t>
  </si>
  <si>
    <t>국산,하림,KG,스킨제거,볶음용(깍뚝썰기),2.5*2.5CM/EA,닭갈비용(채썰기)</t>
  </si>
  <si>
    <t>국내산,하림,KG,(20~25EA)/KG</t>
  </si>
  <si>
    <t>국산,하림,1.3KG/EA</t>
  </si>
  <si>
    <t>국산,하림,KG,4각또는 2각</t>
  </si>
  <si>
    <t>국내산,KG,특별사양</t>
  </si>
  <si>
    <t>국산,KG,특별사양,탕용</t>
  </si>
  <si>
    <t>국내산,KG,1.5*1.5*4CM,D-2,찌개용,잡채용,불고기용</t>
  </si>
  <si>
    <t>국내산,KG,덩어리,2등급이상</t>
  </si>
  <si>
    <t>국내산,KG,2.5*2.5*2.5CM,2등급이상,찜용</t>
  </si>
  <si>
    <t>국내산,KG,3*4*0.3CM,불고기용/5*6*0.5CM,2등급이상,구이용/1.5MM돌돌말이</t>
  </si>
  <si>
    <t>국산,KG,덩어리,보쌈용</t>
  </si>
  <si>
    <t>국내산,KG,슬라이스,0.85CM두께,2등급이상</t>
  </si>
  <si>
    <t>호주산,KG,0.8CM두께,슬라이스,구이용</t>
  </si>
  <si>
    <t>호주산,KG,4*5*2,D-2,STEER,찜용,탕용</t>
  </si>
  <si>
    <t>호주산,KG,탕용,GF</t>
  </si>
  <si>
    <t>호주산,KG,2.5*2.5*2.5CM,찜용,A등급,민찌</t>
  </si>
  <si>
    <t>호주산,KG,D-2,덩어리</t>
  </si>
  <si>
    <t>호주산,KG,3*4*0.3CM,D-2,국거리,2.5*2.5*2.5CM,D-2,찜용</t>
  </si>
  <si>
    <t>호주산,KG,덩어리,A등급,3*4*0.3CM,국거리용,A등급</t>
  </si>
  <si>
    <t>호주산,KG,5*7*0.22CM,불고기,A등급</t>
  </si>
  <si>
    <t>미국산,EXCEL,KG,1MM슬라이스,CHOICE</t>
  </si>
  <si>
    <t>국내산,KG,2.5*2.5*2.5CM,D-2,3등급,찜용</t>
  </si>
  <si>
    <t>국내산,KG,두께3~5CM,탕용</t>
  </si>
  <si>
    <t>국내산,EA,180~220G/EA</t>
  </si>
  <si>
    <t>스위트콘</t>
  </si>
  <si>
    <t>[GS]사누끼우동면(냉동),DC,중국산</t>
  </si>
  <si>
    <t>[GS]야채튀김,DC</t>
  </si>
  <si>
    <t>쌀국수</t>
  </si>
  <si>
    <t>[H]명가구운파래김(무조미)</t>
  </si>
  <si>
    <t>[H]식물성숯불직화진갈비살,DC</t>
  </si>
  <si>
    <t>[P]갓성비피자치즈,100%,모짜렐라:외국산</t>
  </si>
  <si>
    <t>핫윙(윙)</t>
  </si>
  <si>
    <t>IB정통와플미니,냉동완제</t>
  </si>
  <si>
    <t>옥수수식빵</t>
  </si>
  <si>
    <t>우유식빵</t>
  </si>
  <si>
    <t>닭강정소스</t>
  </si>
  <si>
    <t>가락우동소스,외식</t>
  </si>
  <si>
    <t>갈릭버터난</t>
  </si>
  <si>
    <t>감자샐러드</t>
  </si>
  <si>
    <t>데리야끼소스FS</t>
  </si>
  <si>
    <t>도토리묵슬라이스</t>
  </si>
  <si>
    <t>돈가스소스</t>
  </si>
  <si>
    <t>본레스햄</t>
  </si>
  <si>
    <t>빅스모크햄슬라이스</t>
  </si>
  <si>
    <t>사골엑기스</t>
  </si>
  <si>
    <t>스파게티미트소스</t>
  </si>
  <si>
    <t>쌀국수용육수</t>
  </si>
  <si>
    <t>직화구이숯불바베큐소스</t>
  </si>
  <si>
    <t>간장명이나물</t>
  </si>
  <si>
    <t>감자떡만두,부추잡채</t>
  </si>
  <si>
    <t>감자말이새우</t>
  </si>
  <si>
    <t>감자수제비(냉동면)</t>
  </si>
  <si>
    <t>감자전분</t>
  </si>
  <si>
    <t>개성왕만두</t>
  </si>
  <si>
    <t>게맛살</t>
  </si>
  <si>
    <t>고기손만두</t>
  </si>
  <si>
    <t>고기유부주머니만두</t>
  </si>
  <si>
    <t>고소한참기름(통참깨),DC</t>
  </si>
  <si>
    <t>골든카레,중간매운맛</t>
  </si>
  <si>
    <t>김말이튀김</t>
  </si>
  <si>
    <t>김치메밀전병</t>
  </si>
  <si>
    <t>깍두기</t>
  </si>
  <si>
    <t>깐쇼새우(소),DC</t>
  </si>
  <si>
    <t>냉동감자튀김,스마일감자,웨지스킨온</t>
  </si>
  <si>
    <t>냉동감자튀김,크링클컷,DC</t>
  </si>
  <si>
    <t>냉동밀떡볶이떡(누들)</t>
  </si>
  <si>
    <t>냉동중화면,프리미엄</t>
  </si>
  <si>
    <t>네이처통등심돈가스(등심62)</t>
  </si>
  <si>
    <t>달콤쫀득씨앗호떡,벌크포장</t>
  </si>
  <si>
    <t>닭다리후라이드1</t>
  </si>
  <si>
    <t>데친쌈다시마</t>
  </si>
  <si>
    <t>도쿄함박스테이크</t>
  </si>
  <si>
    <t>도토리묵</t>
  </si>
  <si>
    <t>동원꽁치캔,꽁치:별도표기</t>
  </si>
  <si>
    <t>딸기요거트드레싱</t>
  </si>
  <si>
    <t>떡국떡</t>
  </si>
  <si>
    <t>떡볶이떡</t>
  </si>
  <si>
    <t>뚝배기표청국장</t>
  </si>
  <si>
    <t>런천미트</t>
  </si>
  <si>
    <t>로스팜캔</t>
  </si>
  <si>
    <t>로제소스</t>
  </si>
  <si>
    <t>리코타치즈,외식</t>
  </si>
  <si>
    <t>마요네즈(스파우트팩),DC</t>
  </si>
  <si>
    <t>매원</t>
  </si>
  <si>
    <t>메밀국수</t>
  </si>
  <si>
    <t>멸치액젓(VB)</t>
  </si>
  <si>
    <t>명란</t>
  </si>
  <si>
    <t>물만두</t>
  </si>
  <si>
    <t>미니크로와상냉동생지</t>
  </si>
  <si>
    <t>미숫가루,17곡</t>
  </si>
  <si>
    <t>미트볼</t>
  </si>
  <si>
    <t>밀또띠아,8인치</t>
  </si>
  <si>
    <t>밀크크림소스</t>
  </si>
  <si>
    <t>바게트빵</t>
  </si>
  <si>
    <t>백물엿</t>
  </si>
  <si>
    <t>버터롤클래식,14개입</t>
  </si>
  <si>
    <t>베이키드빈스캔</t>
  </si>
  <si>
    <t>보쌈김치</t>
  </si>
  <si>
    <t>봉어묵</t>
  </si>
  <si>
    <t>부침가루</t>
  </si>
  <si>
    <t>브렐렛후레쉬모짜렐라치즈,외식</t>
  </si>
  <si>
    <t>블랙올리브슬라이스캔(소),DC</t>
  </si>
  <si>
    <t>비비고단팥붕어빵(벌크)</t>
  </si>
  <si>
    <t>비비고왕교자만두</t>
  </si>
  <si>
    <t>빌소시지</t>
  </si>
  <si>
    <t>사각어묵,풍년마당</t>
  </si>
  <si>
    <t>사과식초,환만</t>
  </si>
  <si>
    <t>사양벌꿀</t>
  </si>
  <si>
    <t>새우가스</t>
  </si>
  <si>
    <t>새우동그랑땡</t>
  </si>
  <si>
    <t>새우피쉬볼,외식</t>
  </si>
  <si>
    <t>샌드위치식빵</t>
  </si>
  <si>
    <t>생메밀면</t>
  </si>
  <si>
    <t>생선가스</t>
  </si>
  <si>
    <t>생크림,외식</t>
  </si>
  <si>
    <t>석박지</t>
  </si>
  <si>
    <t>섭산적</t>
  </si>
  <si>
    <t>세블락소시지</t>
  </si>
  <si>
    <t>쇠고기다시다,DC</t>
  </si>
  <si>
    <t>수라간찹쌀탕수육</t>
  </si>
  <si>
    <t>순두부</t>
  </si>
  <si>
    <t>순살치즈돈가스</t>
  </si>
  <si>
    <t>쉐프원불맛베이스</t>
  </si>
  <si>
    <t>스모크햄7</t>
  </si>
  <si>
    <t>스테이크소스</t>
  </si>
  <si>
    <t>스팸캔,DC</t>
  </si>
  <si>
    <t>시그니처치킨텐더</t>
  </si>
  <si>
    <t>식용유</t>
  </si>
  <si>
    <t>신라면,DC</t>
  </si>
  <si>
    <t>썬단무지(VB)</t>
  </si>
  <si>
    <t>아크소세지</t>
  </si>
  <si>
    <t>알떡갈비맛함박스테이크</t>
  </si>
  <si>
    <t>알찬고추장(VB),DC</t>
  </si>
  <si>
    <t>알찬쌈장(VB)</t>
  </si>
  <si>
    <t>애니쿡미니고기메밀전병</t>
  </si>
  <si>
    <t>애니쿡치킨너겟</t>
  </si>
  <si>
    <t>야채스프</t>
  </si>
  <si>
    <t>연두부</t>
  </si>
  <si>
    <t>열무김치</t>
  </si>
  <si>
    <t>옛날꿀호떡</t>
  </si>
  <si>
    <t>옛날납작당면</t>
  </si>
  <si>
    <t>옛날당면</t>
  </si>
  <si>
    <t>옛날맛순대(슬라이스)</t>
  </si>
  <si>
    <t>오곡코코볼시리얼</t>
  </si>
  <si>
    <t>오레오오즈시리얼</t>
  </si>
  <si>
    <t>오리엔탈샐러드소스(SW)</t>
  </si>
  <si>
    <t>고추맛기름</t>
  </si>
  <si>
    <t>오양델리모듬소시지</t>
  </si>
  <si>
    <t>올리브녹차김,미니도시락김,광천김</t>
  </si>
  <si>
    <t>올리브오일,엑스트라버진</t>
  </si>
  <si>
    <t>완도염장미역줄기</t>
  </si>
  <si>
    <t>왕새우튀김(새우49.75%),헤드온</t>
  </si>
  <si>
    <t>요거트드레싱FS</t>
  </si>
  <si>
    <t>우리밀슈크림붕어빵</t>
  </si>
  <si>
    <t>이금기팬더굴소스,PET</t>
  </si>
  <si>
    <t>일회용딸기잼(디스펜팩)</t>
  </si>
  <si>
    <t>자숙연근채</t>
  </si>
  <si>
    <t>자숙피홍합,DC</t>
  </si>
  <si>
    <t>자연산골뱅이캔</t>
  </si>
  <si>
    <t>잡채전병,외식</t>
  </si>
  <si>
    <t>재래된장(VB),DC</t>
  </si>
  <si>
    <t>전통떡갈비맛골드3</t>
  </si>
  <si>
    <t>절단가래떡</t>
  </si>
  <si>
    <t>정통벨기에와플빵</t>
  </si>
  <si>
    <t>종합어묵</t>
  </si>
  <si>
    <t>중력밀가루,외식</t>
  </si>
  <si>
    <t>지도표성경녹차식탁김</t>
  </si>
  <si>
    <t>진간장금-F3,DC(VB)</t>
  </si>
  <si>
    <t>진콩비지,DC</t>
  </si>
  <si>
    <t>집게맛살</t>
  </si>
  <si>
    <t>쫄면(냉동면)</t>
  </si>
  <si>
    <t>참진한들기름,DC</t>
  </si>
  <si>
    <t>참치캔</t>
  </si>
  <si>
    <t>참피온소시지</t>
  </si>
  <si>
    <t>체다슬라이스치즈멀티2,외식</t>
  </si>
  <si>
    <t>초코첵스시리얼,DC</t>
  </si>
  <si>
    <t>총각김치</t>
  </si>
  <si>
    <t>치즈떡볶이떡</t>
  </si>
  <si>
    <t>치킨너겟</t>
  </si>
  <si>
    <t>치킨브레스트햄</t>
  </si>
  <si>
    <t>카레(분말),순한맛,DC</t>
  </si>
  <si>
    <t>칼집비엔나</t>
  </si>
  <si>
    <t>케이준치킨텐더,외식</t>
  </si>
  <si>
    <t>케찹(스파우트팩),DC</t>
  </si>
  <si>
    <t>켄터키후랑크</t>
  </si>
  <si>
    <t>콘푸레이크시리얼,DC</t>
  </si>
  <si>
    <t>크레잇맛있는(도톰)베이컨,2.1MM(냉동),DC</t>
  </si>
  <si>
    <t>크로와상빵</t>
  </si>
  <si>
    <t>크림스프</t>
  </si>
  <si>
    <t>타르타르소스(SW)</t>
  </si>
  <si>
    <t>텐더스틱</t>
  </si>
  <si>
    <t>토마토패스트캔</t>
  </si>
  <si>
    <t>통살오징어링</t>
  </si>
  <si>
    <t>통살치킨가스</t>
  </si>
  <si>
    <t>튀김가루</t>
  </si>
  <si>
    <t>파김치</t>
  </si>
  <si>
    <t>파인애플청크캔,DC</t>
  </si>
  <si>
    <t>판두부</t>
  </si>
  <si>
    <t>팝콘치킨</t>
  </si>
  <si>
    <t>펜네</t>
  </si>
  <si>
    <t>평양냉면(냉동면)</t>
  </si>
  <si>
    <t>포기김치</t>
  </si>
  <si>
    <t>포크비엔나소시지</t>
  </si>
  <si>
    <t>포크소시지</t>
  </si>
  <si>
    <t>프레스코스파게티(건면)</t>
  </si>
  <si>
    <t>프렌치발사믹드레싱</t>
  </si>
  <si>
    <t>플레인모닝롤빵</t>
  </si>
  <si>
    <t>하얀설탕,DC</t>
  </si>
  <si>
    <t>한주꽃소금</t>
  </si>
  <si>
    <t>핫케이크가루,외식</t>
  </si>
  <si>
    <t>해물동그랑땡</t>
  </si>
  <si>
    <t>해물모듬7</t>
  </si>
  <si>
    <t>해표국수,소면</t>
  </si>
  <si>
    <t>허니머스타드드레싱</t>
  </si>
  <si>
    <t>허브맛솔트(순한맛)</t>
  </si>
  <si>
    <t>혼합잡곡,25곡</t>
  </si>
  <si>
    <t>환어묵</t>
  </si>
  <si>
    <t>황도슬라이스캔</t>
  </si>
  <si>
    <t>후레쉬오이피클슬라이스,DC</t>
  </si>
  <si>
    <t>훈제연어슬라이스(코호)</t>
  </si>
  <si>
    <t>훈제오리슬라이스</t>
  </si>
  <si>
    <t>휠터치소시지</t>
  </si>
  <si>
    <t>흑설탕</t>
  </si>
  <si>
    <t>흑후추</t>
  </si>
  <si>
    <t>미국산,오뚜기,340G/EA</t>
  </si>
  <si>
    <t>중국산,가토코,1.15KG(230G*5EA)/PAC</t>
  </si>
  <si>
    <t>베트남산,에프원,1KG(25EA내외)/PAC</t>
  </si>
  <si>
    <t>쌀:태국산,몬,250G/EA,5MM</t>
  </si>
  <si>
    <t>국산,CJ삼해,120G(540매)/PAC</t>
  </si>
  <si>
    <t>이노하스,1KG/PAC</t>
  </si>
  <si>
    <t>모짜렐라치즈:독일,미국,동원덴마크,2.5KG/PAC</t>
  </si>
  <si>
    <t>닭날개윙:외국산(태국,브라질,덴마크),동해식품,1KG/PAC</t>
  </si>
  <si>
    <t>대한민국,삼립,1.2KG((30G*20EA/PAC)*2PAC)/BOX</t>
  </si>
  <si>
    <t>파리바게트,420G(약10장)/PAC</t>
  </si>
  <si>
    <t>밀:캐나다,미국산,파리바게트,410G(약10-11장)/PAC</t>
  </si>
  <si>
    <t>오뚜기,2KG/EA</t>
  </si>
  <si>
    <t>농심,1.794L/EA</t>
  </si>
  <si>
    <t>세미원푸드,1KG(50G*20EA)/PAC,D-2</t>
  </si>
  <si>
    <t>감자:국내산,엠디에스,1KG/PAC</t>
  </si>
  <si>
    <t>국내산,대상,2KG/EA</t>
  </si>
  <si>
    <t>도토리:중국산,농민,3KG(3.0*1.1*4.7)/PAC</t>
  </si>
  <si>
    <t>토마토페이스트:외국산,오뚜기,2.1KG/EA</t>
  </si>
  <si>
    <t>돈육:국산,에쓰푸드,500G(약25EA)/PAC,슬라이스</t>
  </si>
  <si>
    <t>돈육,계육:국산,대림,1KG(20G*50EA)/PAC</t>
  </si>
  <si>
    <t>사골농축액:뉴질랜드산,오뚜기,1KG/PAC,D-2</t>
  </si>
  <si>
    <t>다이스토마토:이탈리아산,후레시스,2KG/PAC</t>
  </si>
  <si>
    <t>시아스,2KG/PAC</t>
  </si>
  <si>
    <t>마늘:중국산,쉐프원,2KG/PAC</t>
  </si>
  <si>
    <t>중국산,반찬단지,1KG/PAC</t>
  </si>
  <si>
    <t>대림,1.5KG(30G*약46EA)/PAC</t>
  </si>
  <si>
    <t>베트남산,골든피트,200G(20G*10EA)/PAC</t>
  </si>
  <si>
    <t>토담,1KG/PAC</t>
  </si>
  <si>
    <t>국내산,영흥식품,1KG/PAC</t>
  </si>
  <si>
    <t>돈육:국산,동원,1.2KG(약16EA)/PAC</t>
  </si>
  <si>
    <t>연육:외국산,오양(대림),1KG(34EA*30G)/EA</t>
  </si>
  <si>
    <t>돈육:국내산,대림,1.3KG(30G*약43EA)/PAC,지방D-2</t>
  </si>
  <si>
    <t>한성,600G(30G*약20EA)/PAC</t>
  </si>
  <si>
    <t>통참깨:외국산,오뚜기,1.8L/EA</t>
  </si>
  <si>
    <t>일본산,S&amp;B,1KG/EA</t>
  </si>
  <si>
    <t>김:국내산,당면:중국산,사옹원,1KG(40G*25EA)/PAC,왜관,김해D-2</t>
  </si>
  <si>
    <t>김치(배추,고춧가루:국산),대림,1.2KG(120G*10EA)/PAC</t>
  </si>
  <si>
    <t>무,고춧가루:국산,일품,KG,완숙</t>
  </si>
  <si>
    <t>새우:외국산,태림,1KG(약12G*90EA내외)/PAC</t>
  </si>
  <si>
    <t>미국산,맥케인,1.81KG/PAC</t>
  </si>
  <si>
    <t>중국산,외식,맥케인,2KG/PAC</t>
  </si>
  <si>
    <t>밀:호주,미국산,0.7*13.5CM,토담,1KG/PAC</t>
  </si>
  <si>
    <t>밀:호주,미국산,면사랑,1.15KG(230G*5EA)/PAC</t>
  </si>
  <si>
    <t>돈육:외국산,야미,1KG(100G*10EA)/PAC</t>
  </si>
  <si>
    <t>우양,450G(90G*5EA)/PAC</t>
  </si>
  <si>
    <t>계육:국산,하림,1KG(7~10EA)/PAC</t>
  </si>
  <si>
    <t>국내산,400G/PAC,특</t>
  </si>
  <si>
    <t>우육:호주산,뉴질랜드산,돈육:국산,선진FS,1KG(100G*10EA)/PAC</t>
  </si>
  <si>
    <t>도토리:중국산,농민,1KG/EA,채(0.8*0.7*10.5)</t>
  </si>
  <si>
    <t>꽁치:원양산,1.8KG/EA</t>
  </si>
  <si>
    <t>CJ,2KG/EA</t>
  </si>
  <si>
    <t>쌀:국내산,동성,KG</t>
  </si>
  <si>
    <t>쌀:국내산,동성,1KG/PAC,소비기한8일</t>
  </si>
  <si>
    <t>대두:외국산,완전식품,2KG/PAC,김해D-2</t>
  </si>
  <si>
    <t>돈육:국산,독일산,계육:국산,한성,340G/EA</t>
  </si>
  <si>
    <t>돈육:외국산,롯데햄,1.8KG/EA,김해D-2</t>
  </si>
  <si>
    <t>면사랑,2KG/EA</t>
  </si>
  <si>
    <t>이탈리아산,지오바니콜롬보,250G/EA</t>
  </si>
  <si>
    <t>식물성유지(대두:외국산),오뚜기,3.2KG/PAC</t>
  </si>
  <si>
    <t>튀르키예산,아르벨라,500G/PAC</t>
  </si>
  <si>
    <t>국내산,보해,1.5L/EA</t>
  </si>
  <si>
    <t>밀:미국,캐나다산,면사랑,1KG/PAC</t>
  </si>
  <si>
    <t>멸치:베트남산,하선정,1KG/EA</t>
  </si>
  <si>
    <t>미국산,KG,탕용</t>
  </si>
  <si>
    <t>대두:외국산,정남,1KG/EA</t>
  </si>
  <si>
    <t>돈육:국내산,남부햄,385G/PAC,D-2</t>
  </si>
  <si>
    <t>돈육:국내산,담두,1.35KG(9G*약150EA)/PAC</t>
  </si>
  <si>
    <t>재호식품,375G(25G*15EA)/PAC</t>
  </si>
  <si>
    <t>멥쌀(수입산)외,에스비식품,1KG/PAC</t>
  </si>
  <si>
    <t>돈육:국내산,우육:호주산,롯데푸드,1KG(100EA)/PAC</t>
  </si>
  <si>
    <t>미국산,로메로,510G(42.5G*12EA)/PAC</t>
  </si>
  <si>
    <t>신라,270G/EA,소비기한배송일+1일,D-2</t>
  </si>
  <si>
    <t>국내산,해표,5KG/EA</t>
  </si>
  <si>
    <t>밀:미국,캐나다산,샤니,364G(14EA)/PAC,D-2</t>
  </si>
  <si>
    <t>대봉식품,420G/EA</t>
  </si>
  <si>
    <t>배추,고추분:국내산,일품,KG</t>
  </si>
  <si>
    <t>연육:외국산,금강장사,대림,1KG(29EA*35G)/EA,하</t>
  </si>
  <si>
    <t>국내산,오뚜기,1KG</t>
  </si>
  <si>
    <t>이탈리아산,125G/EA</t>
  </si>
  <si>
    <t>스페인산,리치스,405G/EA</t>
  </si>
  <si>
    <t>CJ,1KG/PAC(25G*약35+-2개)</t>
  </si>
  <si>
    <t>돈육:국산,CJ,1.05KG(약35G*30EA내외)/PAC</t>
  </si>
  <si>
    <t>돈육:국산,외국산,대경햄,900G(12EA)/PAC</t>
  </si>
  <si>
    <t>연육:중국산,국산,대림,1KG(14EA*70G)/EA,하</t>
  </si>
  <si>
    <t>국내산,롯데삼강,1.8L/EA</t>
  </si>
  <si>
    <t>국산,꽃샘,1KG/EA</t>
  </si>
  <si>
    <t>중국산,가토코,600G(60G*10EA)/PAC</t>
  </si>
  <si>
    <t>연육:베트남산,한성,1KG(63±4EA)/PAC</t>
  </si>
  <si>
    <t>중국산,세미원,500G(26~34EA)/PAC,부산D-2</t>
  </si>
  <si>
    <t>신라,440G(10EA)/PAC,중</t>
  </si>
  <si>
    <t>밀:외국산,농산,1KG/PAC</t>
  </si>
  <si>
    <t>중국산,가토코,1.2KG(60G*20EA)/PAC</t>
  </si>
  <si>
    <t>국내산,서울우유,500ML/EA,D-2</t>
  </si>
  <si>
    <t>돈육,계육:국산,우육:호주산,대상,1.2KG(40G*30EA)/PAC</t>
  </si>
  <si>
    <t>돈육:국산,외국산,에쓰푸드,400G(100G*4EA)/PAC,김해D-3</t>
  </si>
  <si>
    <t>CJ,1KG/EA</t>
  </si>
  <si>
    <t>국내산,오뚜기,KG</t>
  </si>
  <si>
    <t>돈육:국내산,하늘,1KG(약90EA)/PAC</t>
  </si>
  <si>
    <t>돈육:국산,하늘,1.3KG(130G*10EA)/PAC</t>
  </si>
  <si>
    <t>한우지방:국산,대상,2KG/EA</t>
  </si>
  <si>
    <t>돈육:국산,외국산,계육:국산,롯데,1KG/EA</t>
  </si>
  <si>
    <t>페이스트(토마토:외국산)정제염(국산),오뚜기,2.1KG/EA</t>
  </si>
  <si>
    <t>돈육:외국산,국산,CJ,1.81KG/EA</t>
  </si>
  <si>
    <t>계육:국내산,맘스터치,1KG(18~22EA)/PAC</t>
  </si>
  <si>
    <t>콩:외국산,CJ,18L/EA CJ,해표</t>
  </si>
  <si>
    <t>농심,3.6KG(120G*30EA)/BOX　</t>
  </si>
  <si>
    <t>태국산,몬,250G/EA,1MM</t>
  </si>
  <si>
    <t>무:국내산,일미,3KG/PAC,반달썰기</t>
  </si>
  <si>
    <t>돈육,계육:국산,소디프B&amp;F,500G(6PCS)/EA</t>
  </si>
  <si>
    <t>돈육,계육:국산,떡(쌀):외국산,CJ,1.4KG(140G*10EA)/PAC</t>
  </si>
  <si>
    <t>국내산,해찬들,14KG/EA</t>
  </si>
  <si>
    <t>대두:외국산,해찬들,14KG/EA</t>
  </si>
  <si>
    <t>대림,1.2KG(30G*40±2EA)/PAC</t>
  </si>
  <si>
    <t>계육:국내산,사조대림,1KG(약55~65EA)/PAC</t>
  </si>
  <si>
    <t>국내산,오뚜기,1KG/PAC</t>
  </si>
  <si>
    <t>국내산,오뚜기,1KG/EA</t>
  </si>
  <si>
    <t>대두:외국산,정남,100G/EA</t>
  </si>
  <si>
    <t>열무,고춧가루:국산,일품,KG,완숙</t>
  </si>
  <si>
    <t>사옹원,1.6KG(80G*20EA)/PAC,김해D-2</t>
  </si>
  <si>
    <t>중국산,오뚜기,400G/PAC</t>
  </si>
  <si>
    <t>돈창자:국산,도야지식품,1KG(50~60EA)/PAC,슬라이스</t>
  </si>
  <si>
    <t>국내산,포스트,1KG/EA</t>
  </si>
  <si>
    <t>포스트,250G/EA</t>
  </si>
  <si>
    <t>국내산,오뚜기,2KG/PAC</t>
  </si>
  <si>
    <t>오뚜기,1.5L/EA</t>
  </si>
  <si>
    <t>돈육:국산,사조오양,450G/PAC</t>
  </si>
  <si>
    <t>국내산,20G(2G*10EA)/PAC,1봉당6매</t>
  </si>
  <si>
    <t>이탈리아산,올리탈리아,1L/EA</t>
  </si>
  <si>
    <t>미역줄기:국내산,1KG/PAC,95%</t>
  </si>
  <si>
    <t>베트남산,재호물산,400G(40G*10EA)/PAC</t>
  </si>
  <si>
    <t>마이셰프,1KG(약25G*40개±2)/PAC</t>
  </si>
  <si>
    <t>홍콩산,오뚜기,2.4KG/EA</t>
  </si>
  <si>
    <t>국내산,오뚜기,5.76KG(12G*480EA)/BOX</t>
  </si>
  <si>
    <t>중국산,1KG/PAC,D-2</t>
  </si>
  <si>
    <t>국내산,여수수산,1.5KG/PAC,5CM내외</t>
  </si>
  <si>
    <t>골뱅이:외국산,동원,400G/EA</t>
  </si>
  <si>
    <t>중국산,골든피트,1KG(50G*20EA)/PAC</t>
  </si>
  <si>
    <t>돈육:국내산,한성기업,1KG(57~61EA)/PAC</t>
  </si>
  <si>
    <t>쌀:외국산,동성,1KG/PAC,2~3CM,소비기한8일</t>
  </si>
  <si>
    <t>밀:미국,캐나다산,대상,670G(30G*약22EA)/PAC</t>
  </si>
  <si>
    <t>연육:외국산,동네잔치,대림,1KG/EA,하</t>
  </si>
  <si>
    <t>밀:외국산,곰표,2.5KG/PAC</t>
  </si>
  <si>
    <t>국내산,성경김,4G*3봉/PAC(9매)</t>
  </si>
  <si>
    <t>탈지대두:외국산,샘표,15L/EA</t>
  </si>
  <si>
    <t>대두:외국산,에스앤푸드,1KG/PAC</t>
  </si>
  <si>
    <t>연육:미국산,대림,1KG(34G*30EA)/PAC</t>
  </si>
  <si>
    <t>농산,1KG/EA</t>
  </si>
  <si>
    <t>들기름:중국산,해표,1.8L/EA</t>
  </si>
  <si>
    <t>가다랑어:원양산,동원,1.88KG/EA</t>
  </si>
  <si>
    <t>어육:외국산,돈육:국내산,대림,1KG/EA</t>
  </si>
  <si>
    <t>체다:뉴질랜드,서울우유,1.8KG(100EA)/PAC</t>
  </si>
  <si>
    <t>켈로그,1.2KG/EA</t>
  </si>
  <si>
    <t>총각무,고춧가루:국산,일품,KG,완숙</t>
  </si>
  <si>
    <t>쌀:외국산,동성,1KG/PAC</t>
  </si>
  <si>
    <t>계육:국산,하림,1KG(약58EA)/PAC</t>
  </si>
  <si>
    <t>계육:국산,에쓰푸드,300G/PAC</t>
  </si>
  <si>
    <t>카레분(강황:인도산),오뚜기,1KG/EA</t>
  </si>
  <si>
    <t>돈육,계육:국산,오뗄,1KG(약125EA±5)/PAC</t>
  </si>
  <si>
    <t>계육:국산,마니커,1KG(약22±1EA)/PAC,부정형</t>
  </si>
  <si>
    <t>토마토페이스트:외국산,오뚜기,3.3KG/PAC</t>
  </si>
  <si>
    <t>계육,돈육:국산,한성기업,1KG(35EA)/PAC</t>
  </si>
  <si>
    <t>돈육:외국산,CJ,1KG(29~33EA)/PAC</t>
  </si>
  <si>
    <t>신라명과,40G/EA,D-3</t>
  </si>
  <si>
    <t>계육:국산,하림,1KG(16~20EA)/PAC</t>
  </si>
  <si>
    <t>미국산,헌츠,3.15KG/EA</t>
  </si>
  <si>
    <t>중국산,가토코,1KG(약70EA±10EA)/PAC</t>
  </si>
  <si>
    <t>중국산,가토코,800G(80G*10EA)/PAC</t>
  </si>
  <si>
    <t>파,고춧가루:국산,일품,KG,5KG단위발주,완숙,김해D-2</t>
  </si>
  <si>
    <t>필리핀산,리치스,3.062KG/EA</t>
  </si>
  <si>
    <t>대두:외국산,정남,3KG/PAC,찌개용</t>
  </si>
  <si>
    <t>대두:외국산,정남,3KG/PAC,부침용</t>
  </si>
  <si>
    <t>닭고기:국내산(기계발골육,정육),한성기업,1KG(약165EA±10EA)/PAC</t>
  </si>
  <si>
    <t>밀:외국산,동성,1KG</t>
  </si>
  <si>
    <t>배추,고춧가루:국산,일품,KG,중숙</t>
  </si>
  <si>
    <t>돈육:외국산,사조오양,1KG(20G*50EA)/EA</t>
  </si>
  <si>
    <t>돈육:국내산,오뗄,1KG(12EA)/PAC,D-2</t>
  </si>
  <si>
    <t>이탈리아산,오뚜기,3KG/EA</t>
  </si>
  <si>
    <t>국내산,대상,325G/EA</t>
  </si>
  <si>
    <t>신라,260G(26G*10EA)/PAC,D-3</t>
  </si>
  <si>
    <t>CJ,3KG/PAC</t>
  </si>
  <si>
    <t>국산,3KG/PAC,김해D-2</t>
  </si>
  <si>
    <t>국내산,곰표,1KG/EA</t>
  </si>
  <si>
    <t>오징어:칠레,페루산,대림,1KG(65±5EA)/PAC</t>
  </si>
  <si>
    <t>대왕오징어귀채(페루),홍합살(중국)외,해미래,800G/PAC</t>
  </si>
  <si>
    <t>밀:호주산,해표,3KG/EA</t>
  </si>
  <si>
    <t>국내산,오뚜기,2KG/EA</t>
  </si>
  <si>
    <t>천일염:국산,청정원,52G/EA</t>
  </si>
  <si>
    <t>연육:중국,베트남산,주물럭,대림,1KG(약133EA±10)/EA,하</t>
  </si>
  <si>
    <t>복숭아:중국산,삼아,2.9KG/EA</t>
  </si>
  <si>
    <t>베트남산,일미푸드,3KG/EA</t>
  </si>
  <si>
    <t>칠레산,씨로드,1KG/PAC,건염</t>
  </si>
  <si>
    <t>오리고기:국내산,다향오리,1KG/PAC</t>
  </si>
  <si>
    <t>돈육,계육:국내산,대림,700G(70G*10EA)/PAC</t>
  </si>
  <si>
    <t>대한제당,1KG/또는 CJ,</t>
  </si>
  <si>
    <t>후추:베트남산,오토,450G/EA</t>
  </si>
  <si>
    <t>2026년 식자재 계약 품목 리스트 (과일)</t>
    <phoneticPr fontId="4" type="noConversion"/>
  </si>
  <si>
    <t>2026년 식자재 계약 품목 리스트 (농산)</t>
    <phoneticPr fontId="4" type="noConversion"/>
  </si>
  <si>
    <t>2026년 식자재 계약 품목 리스트 (수산, 건어물)</t>
    <phoneticPr fontId="4" type="noConversion"/>
  </si>
  <si>
    <t>2026년 식자재 계약 품목 리스트 (음료, 유제품)</t>
    <phoneticPr fontId="4" type="noConversion"/>
  </si>
  <si>
    <t>2026년 식자재 계약 품목 리스트 (육류)</t>
    <phoneticPr fontId="4" type="noConversion"/>
  </si>
  <si>
    <t>-</t>
    <phoneticPr fontId="2" type="noConversion"/>
  </si>
  <si>
    <t>모듬소시지</t>
    <phoneticPr fontId="4" type="noConversion"/>
  </si>
  <si>
    <t>2026년 계약단가 및 계약금액</t>
    <phoneticPr fontId="3" type="noConversion"/>
  </si>
  <si>
    <t>2026년 식자재 계약 품목 리스트 (공산품)</t>
    <phoneticPr fontId="4" type="noConversion"/>
  </si>
  <si>
    <t xml:space="preserve">2026년
예정단가                                    </t>
    <phoneticPr fontId="2" type="noConversion"/>
  </si>
  <si>
    <t>2026년
예정금액</t>
    <phoneticPr fontId="2" type="noConversion"/>
  </si>
  <si>
    <t>2026년
계약 품목 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</si>
</sst>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0.0000000"/>
    <numFmt numFmtId="178" formatCode="#,##0.0"/>
  </numFmts>
  <fonts count="42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b/>
      <sz val="14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8"/>
      <color theme="1"/>
      <name val="굴림체"/>
      <family val="3"/>
      <charset val="129"/>
    </font>
    <font>
      <sz val="8"/>
      <color indexed="8"/>
      <name val="굴림체"/>
      <family val="3"/>
      <charset val="129"/>
    </font>
    <font>
      <sz val="10"/>
      <color indexed="8"/>
      <name val="Arial"/>
      <family val="2"/>
    </font>
    <font>
      <b/>
      <sz val="10"/>
      <color theme="1"/>
      <name val="굴림체"/>
      <family val="3"/>
      <charset val="129"/>
    </font>
    <font>
      <sz val="12"/>
      <color theme="1"/>
      <name val="굴림체"/>
      <family val="3"/>
      <charset val="129"/>
    </font>
    <font>
      <sz val="10"/>
      <name val="Arial"/>
      <family val="2"/>
    </font>
    <font>
      <sz val="10"/>
      <color theme="1"/>
      <name val="맑은 고딕"/>
      <family val="2"/>
      <scheme val="minor"/>
    </font>
    <font>
      <sz val="14"/>
      <name val="Arial"/>
      <family val="2"/>
    </font>
    <font>
      <sz val="14"/>
      <name val="굴림체"/>
      <family val="3"/>
      <charset val="129"/>
    </font>
    <font>
      <b/>
      <sz val="14"/>
      <name val="돋움"/>
      <family val="3"/>
      <charset val="129"/>
    </font>
    <font>
      <b/>
      <sz val="14"/>
      <name val="Arial"/>
      <family val="2"/>
    </font>
    <font>
      <b/>
      <sz val="12"/>
      <color theme="1"/>
      <name val="굴림체"/>
      <family val="3"/>
      <charset val="129"/>
    </font>
    <font>
      <sz val="9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name val="돋움"/>
      <family val="3"/>
      <charset val="129"/>
    </font>
    <font>
      <sz val="11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b/>
      <sz val="11"/>
      <color theme="1"/>
      <name val="맑은 고딕"/>
      <family val="2"/>
      <scheme val="minor"/>
    </font>
    <font>
      <sz val="14"/>
      <color theme="1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9"/>
      <color rgb="FF000000"/>
      <name val="돋움"/>
      <family val="3"/>
      <charset val="129"/>
    </font>
    <font>
      <sz val="11"/>
      <color indexed="8"/>
      <name val="맑은 고딕"/>
      <family val="3"/>
      <charset val="129"/>
      <scheme val="major"/>
    </font>
    <font>
      <sz val="9"/>
      <name val="맑은 고딕"/>
      <family val="2"/>
      <scheme val="minor"/>
    </font>
    <font>
      <b/>
      <sz val="9"/>
      <name val="맑은 고딕"/>
      <family val="2"/>
      <scheme val="minor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5" fillId="0" borderId="0"/>
    <xf numFmtId="0" fontId="18" fillId="0" borderId="0"/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6">
    <xf numFmtId="0" fontId="0" fillId="0" borderId="0" xfId="0"/>
    <xf numFmtId="49" fontId="5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vertical="center"/>
    </xf>
    <xf numFmtId="41" fontId="9" fillId="0" borderId="0" xfId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49" fontId="5" fillId="6" borderId="0" xfId="0" applyNumberFormat="1" applyFont="1" applyFill="1" applyAlignment="1">
      <alignment horizontal="left" vertical="center" wrapText="1"/>
    </xf>
    <xf numFmtId="0" fontId="0" fillId="0" borderId="0" xfId="0" applyAlignment="1">
      <alignment shrinkToFit="1"/>
    </xf>
    <xf numFmtId="0" fontId="0" fillId="0" borderId="0" xfId="0" applyAlignment="1">
      <alignment vertical="center" shrinkToFit="1"/>
    </xf>
    <xf numFmtId="0" fontId="14" fillId="0" borderId="0" xfId="0" applyFont="1" applyAlignment="1">
      <alignment shrinkToFit="1"/>
    </xf>
    <xf numFmtId="0" fontId="14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17" fillId="0" borderId="10" xfId="0" applyFont="1" applyBorder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41" fontId="9" fillId="0" borderId="0" xfId="0" applyNumberFormat="1" applyFont="1" applyAlignment="1">
      <alignment horizontal="left" vertical="center"/>
    </xf>
    <xf numFmtId="0" fontId="20" fillId="4" borderId="3" xfId="0" applyFont="1" applyFill="1" applyBorder="1" applyAlignment="1">
      <alignment horizontal="center" vertical="center"/>
    </xf>
    <xf numFmtId="41" fontId="21" fillId="0" borderId="12" xfId="1" applyFont="1" applyBorder="1" applyAlignment="1">
      <alignment horizontal="center" vertical="center"/>
    </xf>
    <xf numFmtId="41" fontId="20" fillId="5" borderId="8" xfId="1" applyFont="1" applyFill="1" applyBorder="1" applyAlignment="1">
      <alignment horizontal="center" vertical="center"/>
    </xf>
    <xf numFmtId="41" fontId="20" fillId="5" borderId="7" xfId="1" applyFont="1" applyFill="1" applyBorder="1" applyAlignment="1">
      <alignment horizontal="center" vertical="center"/>
    </xf>
    <xf numFmtId="41" fontId="20" fillId="5" borderId="13" xfId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right"/>
    </xf>
    <xf numFmtId="41" fontId="0" fillId="0" borderId="0" xfId="1" applyFont="1" applyAlignment="1"/>
    <xf numFmtId="41" fontId="5" fillId="0" borderId="0" xfId="1" applyFont="1" applyAlignment="1">
      <alignment shrinkToFit="1"/>
    </xf>
    <xf numFmtId="41" fontId="14" fillId="0" borderId="0" xfId="1" applyFont="1" applyAlignment="1"/>
    <xf numFmtId="41" fontId="25" fillId="0" borderId="0" xfId="1" applyFont="1" applyAlignment="1">
      <alignment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 wrapText="1"/>
    </xf>
    <xf numFmtId="37" fontId="7" fillId="7" borderId="7" xfId="0" applyNumberFormat="1" applyFont="1" applyFill="1" applyBorder="1" applyAlignment="1">
      <alignment horizontal="center" vertical="center"/>
    </xf>
    <xf numFmtId="41" fontId="0" fillId="7" borderId="7" xfId="1" applyFont="1" applyFill="1" applyBorder="1" applyAlignment="1"/>
    <xf numFmtId="41" fontId="0" fillId="7" borderId="15" xfId="1" applyFont="1" applyFill="1" applyBorder="1" applyAlignment="1"/>
    <xf numFmtId="41" fontId="5" fillId="7" borderId="7" xfId="1" applyFont="1" applyFill="1" applyBorder="1" applyAlignment="1">
      <alignment shrinkToFit="1"/>
    </xf>
    <xf numFmtId="0" fontId="23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41" fontId="28" fillId="0" borderId="0" xfId="1" applyFont="1" applyAlignment="1"/>
    <xf numFmtId="0" fontId="6" fillId="8" borderId="9" xfId="0" applyFont="1" applyFill="1" applyBorder="1" applyAlignment="1">
      <alignment horizontal="center"/>
    </xf>
    <xf numFmtId="49" fontId="6" fillId="6" borderId="1" xfId="0" applyNumberFormat="1" applyFont="1" applyFill="1" applyBorder="1" applyAlignment="1">
      <alignment horizontal="center" vertical="center"/>
    </xf>
    <xf numFmtId="49" fontId="29" fillId="6" borderId="1" xfId="0" applyNumberFormat="1" applyFont="1" applyFill="1" applyBorder="1" applyAlignment="1">
      <alignment horizontal="center" vertical="center"/>
    </xf>
    <xf numFmtId="0" fontId="27" fillId="8" borderId="0" xfId="0" applyFont="1" applyFill="1"/>
    <xf numFmtId="0" fontId="30" fillId="8" borderId="0" xfId="0" applyFont="1" applyFill="1"/>
    <xf numFmtId="0" fontId="30" fillId="8" borderId="0" xfId="0" applyFont="1" applyFill="1" applyAlignment="1">
      <alignment shrinkToFit="1"/>
    </xf>
    <xf numFmtId="49" fontId="6" fillId="6" borderId="1" xfId="0" applyNumberFormat="1" applyFont="1" applyFill="1" applyBorder="1" applyAlignment="1">
      <alignment horizontal="center" vertical="center" shrinkToFit="1"/>
    </xf>
    <xf numFmtId="0" fontId="6" fillId="8" borderId="9" xfId="0" applyFont="1" applyFill="1" applyBorder="1" applyAlignment="1">
      <alignment horizontal="center" vertical="center" shrinkToFit="1"/>
    </xf>
    <xf numFmtId="41" fontId="6" fillId="8" borderId="1" xfId="1" applyFont="1" applyFill="1" applyBorder="1" applyAlignment="1">
      <alignment shrinkToFit="1"/>
    </xf>
    <xf numFmtId="41" fontId="6" fillId="6" borderId="1" xfId="1" applyFont="1" applyFill="1" applyBorder="1" applyAlignment="1">
      <alignment horizontal="center" vertical="center" shrinkToFit="1"/>
    </xf>
    <xf numFmtId="41" fontId="14" fillId="0" borderId="0" xfId="1" applyFont="1" applyAlignment="1">
      <alignment shrinkToFit="1"/>
    </xf>
    <xf numFmtId="0" fontId="16" fillId="3" borderId="11" xfId="0" applyFont="1" applyFill="1" applyBorder="1" applyAlignment="1">
      <alignment horizontal="center" vertical="center" wrapText="1"/>
    </xf>
    <xf numFmtId="41" fontId="0" fillId="7" borderId="14" xfId="1" applyFont="1" applyFill="1" applyBorder="1" applyAlignment="1"/>
    <xf numFmtId="41" fontId="6" fillId="8" borderId="16" xfId="1" applyFont="1" applyFill="1" applyBorder="1" applyAlignment="1">
      <alignment shrinkToFit="1"/>
    </xf>
    <xf numFmtId="41" fontId="6" fillId="8" borderId="12" xfId="1" applyFont="1" applyFill="1" applyBorder="1" applyAlignment="1">
      <alignment shrinkToFit="1"/>
    </xf>
    <xf numFmtId="41" fontId="26" fillId="7" borderId="15" xfId="1" applyFont="1" applyFill="1" applyBorder="1" applyAlignment="1"/>
    <xf numFmtId="41" fontId="0" fillId="7" borderId="7" xfId="0" applyNumberFormat="1" applyFill="1" applyBorder="1"/>
    <xf numFmtId="41" fontId="19" fillId="7" borderId="15" xfId="0" applyNumberFormat="1" applyFont="1" applyFill="1" applyBorder="1"/>
    <xf numFmtId="41" fontId="31" fillId="8" borderId="1" xfId="1" applyFont="1" applyFill="1" applyBorder="1" applyAlignment="1">
      <alignment shrinkToFit="1"/>
    </xf>
    <xf numFmtId="41" fontId="5" fillId="7" borderId="15" xfId="1" applyFont="1" applyFill="1" applyBorder="1" applyAlignment="1">
      <alignment shrinkToFit="1"/>
    </xf>
    <xf numFmtId="0" fontId="6" fillId="8" borderId="18" xfId="0" applyFont="1" applyFill="1" applyBorder="1" applyAlignment="1">
      <alignment horizontal="center"/>
    </xf>
    <xf numFmtId="49" fontId="6" fillId="6" borderId="19" xfId="0" applyNumberFormat="1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41" fontId="16" fillId="3" borderId="21" xfId="1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41" fontId="16" fillId="9" borderId="21" xfId="1" applyFont="1" applyFill="1" applyBorder="1" applyAlignment="1">
      <alignment horizontal="center" vertical="center" wrapText="1"/>
    </xf>
    <xf numFmtId="10" fontId="16" fillId="3" borderId="21" xfId="6" applyNumberFormat="1" applyFont="1" applyFill="1" applyBorder="1" applyAlignment="1">
      <alignment horizontal="right" vertical="center" wrapText="1"/>
    </xf>
    <xf numFmtId="43" fontId="0" fillId="0" borderId="0" xfId="0" applyNumberFormat="1"/>
    <xf numFmtId="177" fontId="0" fillId="0" borderId="0" xfId="0" applyNumberFormat="1"/>
    <xf numFmtId="2" fontId="0" fillId="0" borderId="0" xfId="0" applyNumberFormat="1"/>
    <xf numFmtId="10" fontId="0" fillId="0" borderId="0" xfId="0" applyNumberFormat="1"/>
    <xf numFmtId="10" fontId="6" fillId="8" borderId="1" xfId="1" applyNumberFormat="1" applyFont="1" applyFill="1" applyBorder="1" applyAlignment="1">
      <alignment shrinkToFit="1"/>
    </xf>
    <xf numFmtId="0" fontId="16" fillId="3" borderId="24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49" fontId="5" fillId="2" borderId="19" xfId="0" applyNumberFormat="1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shrinkToFit="1"/>
    </xf>
    <xf numFmtId="0" fontId="6" fillId="8" borderId="18" xfId="0" applyFont="1" applyFill="1" applyBorder="1" applyAlignment="1">
      <alignment horizontal="center" vertical="center" shrinkToFit="1"/>
    </xf>
    <xf numFmtId="49" fontId="6" fillId="6" borderId="19" xfId="0" applyNumberFormat="1" applyFont="1" applyFill="1" applyBorder="1" applyAlignment="1">
      <alignment horizontal="center" vertical="center" shrinkToFit="1"/>
    </xf>
    <xf numFmtId="41" fontId="6" fillId="8" borderId="19" xfId="1" applyFont="1" applyFill="1" applyBorder="1" applyAlignment="1">
      <alignment shrinkToFit="1"/>
    </xf>
    <xf numFmtId="0" fontId="10" fillId="3" borderId="20" xfId="0" applyFont="1" applyFill="1" applyBorder="1" applyAlignment="1">
      <alignment horizontal="center" vertical="center" shrinkToFit="1"/>
    </xf>
    <xf numFmtId="41" fontId="32" fillId="7" borderId="7" xfId="1" applyFont="1" applyFill="1" applyBorder="1" applyAlignment="1"/>
    <xf numFmtId="0" fontId="33" fillId="0" borderId="9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41" fontId="34" fillId="0" borderId="1" xfId="1" applyFont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/>
    </xf>
    <xf numFmtId="10" fontId="16" fillId="3" borderId="21" xfId="1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left" vertical="center" wrapText="1"/>
    </xf>
    <xf numFmtId="0" fontId="29" fillId="8" borderId="18" xfId="0" applyFont="1" applyFill="1" applyBorder="1" applyAlignment="1">
      <alignment horizontal="center"/>
    </xf>
    <xf numFmtId="49" fontId="29" fillId="6" borderId="19" xfId="0" applyNumberFormat="1" applyFont="1" applyFill="1" applyBorder="1" applyAlignment="1">
      <alignment horizontal="center" vertical="center"/>
    </xf>
    <xf numFmtId="0" fontId="29" fillId="8" borderId="9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shrinkToFit="1"/>
    </xf>
    <xf numFmtId="41" fontId="36" fillId="7" borderId="7" xfId="1" applyFont="1" applyFill="1" applyBorder="1" applyAlignment="1">
      <alignment shrinkToFit="1"/>
    </xf>
    <xf numFmtId="37" fontId="7" fillId="7" borderId="7" xfId="0" applyNumberFormat="1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7" fontId="7" fillId="7" borderId="6" xfId="0" applyNumberFormat="1" applyFont="1" applyFill="1" applyBorder="1" applyAlignment="1">
      <alignment horizontal="center" vertical="center"/>
    </xf>
    <xf numFmtId="37" fontId="7" fillId="7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178" fontId="35" fillId="10" borderId="25" xfId="0" applyNumberFormat="1" applyFont="1" applyFill="1" applyBorder="1" applyAlignment="1">
      <alignment horizontal="right" vertical="center"/>
    </xf>
    <xf numFmtId="178" fontId="35" fillId="0" borderId="25" xfId="0" applyNumberFormat="1" applyFont="1" applyBorder="1" applyAlignment="1">
      <alignment horizontal="right" vertical="center"/>
    </xf>
    <xf numFmtId="41" fontId="37" fillId="8" borderId="19" xfId="1" applyFont="1" applyFill="1" applyBorder="1" applyAlignment="1"/>
    <xf numFmtId="41" fontId="37" fillId="8" borderId="1" xfId="1" applyFont="1" applyFill="1" applyBorder="1" applyAlignment="1"/>
    <xf numFmtId="10" fontId="25" fillId="0" borderId="26" xfId="0" applyNumberFormat="1" applyFont="1" applyBorder="1"/>
    <xf numFmtId="41" fontId="38" fillId="8" borderId="19" xfId="1" applyFont="1" applyFill="1" applyBorder="1" applyAlignment="1"/>
    <xf numFmtId="10" fontId="25" fillId="0" borderId="0" xfId="0" applyNumberFormat="1" applyFont="1"/>
    <xf numFmtId="10" fontId="37" fillId="8" borderId="1" xfId="6" applyNumberFormat="1" applyFont="1" applyFill="1" applyBorder="1" applyAlignment="1"/>
    <xf numFmtId="10" fontId="37" fillId="8" borderId="12" xfId="6" applyNumberFormat="1" applyFont="1" applyFill="1" applyBorder="1" applyAlignment="1"/>
    <xf numFmtId="41" fontId="38" fillId="8" borderId="19" xfId="1" applyFont="1" applyFill="1" applyBorder="1" applyAlignment="1">
      <alignment horizontal="right"/>
    </xf>
    <xf numFmtId="10" fontId="37" fillId="8" borderId="19" xfId="1" applyNumberFormat="1" applyFont="1" applyFill="1" applyBorder="1" applyAlignment="1"/>
    <xf numFmtId="10" fontId="37" fillId="8" borderId="1" xfId="1" applyNumberFormat="1" applyFont="1" applyFill="1" applyBorder="1" applyAlignment="1"/>
    <xf numFmtId="41" fontId="25" fillId="7" borderId="7" xfId="1" applyFont="1" applyFill="1" applyBorder="1" applyAlignment="1"/>
    <xf numFmtId="41" fontId="25" fillId="0" borderId="19" xfId="1" applyFont="1" applyBorder="1" applyAlignment="1"/>
    <xf numFmtId="10" fontId="25" fillId="0" borderId="19" xfId="1" applyNumberFormat="1" applyFont="1" applyBorder="1" applyAlignment="1"/>
    <xf numFmtId="41" fontId="25" fillId="0" borderId="1" xfId="1" applyFont="1" applyBorder="1" applyAlignment="1"/>
    <xf numFmtId="10" fontId="25" fillId="0" borderId="1" xfId="1" applyNumberFormat="1" applyFont="1" applyBorder="1" applyAlignment="1"/>
    <xf numFmtId="41" fontId="25" fillId="8" borderId="1" xfId="1" applyFont="1" applyFill="1" applyBorder="1" applyAlignment="1"/>
    <xf numFmtId="10" fontId="25" fillId="8" borderId="1" xfId="1" applyNumberFormat="1" applyFont="1" applyFill="1" applyBorder="1" applyAlignment="1"/>
    <xf numFmtId="41" fontId="37" fillId="8" borderId="16" xfId="1" applyFont="1" applyFill="1" applyBorder="1" applyAlignment="1"/>
    <xf numFmtId="41" fontId="37" fillId="8" borderId="12" xfId="1" applyFont="1" applyFill="1" applyBorder="1" applyAlignment="1"/>
    <xf numFmtId="41" fontId="39" fillId="8" borderId="12" xfId="1" applyFont="1" applyFill="1" applyBorder="1" applyAlignment="1"/>
    <xf numFmtId="41" fontId="37" fillId="8" borderId="23" xfId="1" applyFont="1" applyFill="1" applyBorder="1" applyAlignment="1"/>
    <xf numFmtId="41" fontId="37" fillId="8" borderId="17" xfId="1" applyFont="1" applyFill="1" applyBorder="1" applyAlignment="1"/>
    <xf numFmtId="41" fontId="25" fillId="0" borderId="16" xfId="1" applyFont="1" applyBorder="1" applyAlignment="1"/>
    <xf numFmtId="41" fontId="25" fillId="0" borderId="12" xfId="1" applyFont="1" applyBorder="1" applyAlignment="1"/>
    <xf numFmtId="41" fontId="39" fillId="8" borderId="19" xfId="1" applyFont="1" applyFill="1" applyBorder="1" applyAlignment="1"/>
    <xf numFmtId="10" fontId="39" fillId="8" borderId="19" xfId="1" applyNumberFormat="1" applyFont="1" applyFill="1" applyBorder="1" applyAlignment="1"/>
    <xf numFmtId="41" fontId="39" fillId="8" borderId="16" xfId="1" applyFont="1" applyFill="1" applyBorder="1" applyAlignment="1"/>
    <xf numFmtId="41" fontId="39" fillId="8" borderId="1" xfId="1" applyFont="1" applyFill="1" applyBorder="1" applyAlignment="1"/>
    <xf numFmtId="10" fontId="39" fillId="8" borderId="1" xfId="1" applyNumberFormat="1" applyFont="1" applyFill="1" applyBorder="1" applyAlignment="1"/>
    <xf numFmtId="10" fontId="40" fillId="8" borderId="19" xfId="1" applyNumberFormat="1" applyFont="1" applyFill="1" applyBorder="1" applyAlignment="1">
      <alignment shrinkToFit="1"/>
    </xf>
    <xf numFmtId="41" fontId="40" fillId="8" borderId="19" xfId="1" applyFont="1" applyFill="1" applyBorder="1" applyAlignment="1">
      <alignment shrinkToFit="1"/>
    </xf>
    <xf numFmtId="10" fontId="40" fillId="8" borderId="1" xfId="1" applyNumberFormat="1" applyFont="1" applyFill="1" applyBorder="1" applyAlignment="1">
      <alignment shrinkToFit="1"/>
    </xf>
    <xf numFmtId="41" fontId="40" fillId="8" borderId="1" xfId="1" applyFont="1" applyFill="1" applyBorder="1" applyAlignment="1">
      <alignment shrinkToFit="1"/>
    </xf>
    <xf numFmtId="10" fontId="41" fillId="8" borderId="1" xfId="1" applyNumberFormat="1" applyFont="1" applyFill="1" applyBorder="1" applyAlignment="1">
      <alignment shrinkToFit="1"/>
    </xf>
  </cellXfs>
  <cellStyles count="7">
    <cellStyle name="백분율" xfId="6" builtinId="5"/>
    <cellStyle name="쉼표 [0]" xfId="1" builtinId="6"/>
    <cellStyle name="쉼표 [0] 2" xfId="5" xr:uid="{00000000-0005-0000-0000-000001000000}"/>
    <cellStyle name="표준" xfId="0" builtinId="0"/>
    <cellStyle name="표준 2" xfId="4" xr:uid="{00000000-0005-0000-0000-000003000000}"/>
    <cellStyle name="표준 5" xfId="3" xr:uid="{00000000-0005-0000-0000-000004000000}"/>
    <cellStyle name="표준 88" xfId="2" xr:uid="{00000000-0005-0000-0000-000005000000}"/>
  </cellStyles>
  <dxfs count="0"/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17"/>
  <sheetViews>
    <sheetView tabSelected="1" zoomScaleNormal="100" workbookViewId="0">
      <selection activeCell="A2" sqref="A2:F2"/>
    </sheetView>
  </sheetViews>
  <sheetFormatPr defaultColWidth="9" defaultRowHeight="13.5"/>
  <cols>
    <col min="1" max="1" width="6.25" style="2" customWidth="1"/>
    <col min="2" max="2" width="20.875" style="2" customWidth="1"/>
    <col min="3" max="3" width="19" style="2" customWidth="1"/>
    <col min="4" max="5" width="20.75" style="2" customWidth="1"/>
    <col min="6" max="6" width="27.75" style="2" customWidth="1"/>
    <col min="7" max="7" width="9" style="2"/>
    <col min="8" max="8" width="20.5" style="2" customWidth="1"/>
    <col min="9" max="9" width="22.875" style="2" customWidth="1"/>
    <col min="10" max="10" width="9" style="2"/>
    <col min="11" max="11" width="15" style="2" bestFit="1" customWidth="1"/>
    <col min="12" max="16384" width="9" style="2"/>
  </cols>
  <sheetData>
    <row r="1" spans="1:11" ht="59.25" customHeight="1"/>
    <row r="2" spans="1:11" ht="30" customHeight="1">
      <c r="A2" s="105" t="s">
        <v>830</v>
      </c>
      <c r="B2" s="105"/>
      <c r="C2" s="105"/>
      <c r="D2" s="105"/>
      <c r="E2" s="105"/>
      <c r="F2" s="105"/>
    </row>
    <row r="3" spans="1:11" ht="30" customHeight="1" thickBot="1">
      <c r="D3" s="16"/>
      <c r="E3" s="16"/>
      <c r="F3" s="25" t="s">
        <v>43</v>
      </c>
    </row>
    <row r="4" spans="1:11" ht="56.25" customHeight="1">
      <c r="A4" s="20" t="s">
        <v>32</v>
      </c>
      <c r="B4" s="42" t="s">
        <v>49</v>
      </c>
      <c r="C4" s="43" t="s">
        <v>834</v>
      </c>
      <c r="D4" s="44" t="s">
        <v>832</v>
      </c>
      <c r="E4" s="44" t="s">
        <v>833</v>
      </c>
      <c r="F4" s="45" t="s">
        <v>41</v>
      </c>
    </row>
    <row r="5" spans="1:11" ht="44.25" customHeight="1">
      <c r="A5" s="90">
        <v>1</v>
      </c>
      <c r="B5" s="91" t="s">
        <v>0</v>
      </c>
      <c r="C5" s="92">
        <f>'1. 농산'!A83</f>
        <v>79</v>
      </c>
      <c r="D5" s="93">
        <f>'1. 농산'!F84</f>
        <v>820682</v>
      </c>
      <c r="E5" s="93">
        <f>'1. 농산'!I84</f>
        <v>40364036</v>
      </c>
      <c r="F5" s="21"/>
      <c r="G5" s="9"/>
      <c r="K5" s="8"/>
    </row>
    <row r="6" spans="1:11" ht="44.25" customHeight="1">
      <c r="A6" s="90">
        <v>2</v>
      </c>
      <c r="B6" s="91" t="s">
        <v>1</v>
      </c>
      <c r="C6" s="92">
        <f>'2. 과일'!A30</f>
        <v>26</v>
      </c>
      <c r="D6" s="93">
        <f>'2. 과일'!F31</f>
        <v>253325</v>
      </c>
      <c r="E6" s="93">
        <f>+'2. 과일'!I31</f>
        <v>30648603.5</v>
      </c>
      <c r="F6" s="21"/>
      <c r="G6" s="9"/>
      <c r="K6" s="8"/>
    </row>
    <row r="7" spans="1:11" ht="44.25" customHeight="1">
      <c r="A7" s="90">
        <v>3</v>
      </c>
      <c r="B7" s="94" t="s">
        <v>2</v>
      </c>
      <c r="C7" s="92">
        <f>'3. 수산.건어물'!A37</f>
        <v>33</v>
      </c>
      <c r="D7" s="93">
        <f>'3. 수산.건어물'!F38</f>
        <v>456847</v>
      </c>
      <c r="E7" s="93">
        <f>+'3. 수산.건어물'!I38</f>
        <v>20381622.300000001</v>
      </c>
      <c r="F7" s="21"/>
      <c r="G7" s="9"/>
      <c r="K7" s="8"/>
    </row>
    <row r="8" spans="1:11" ht="44.25" customHeight="1">
      <c r="A8" s="90">
        <v>4</v>
      </c>
      <c r="B8" s="91" t="s">
        <v>61</v>
      </c>
      <c r="C8" s="92">
        <f>'4. 음료, 유제품'!A30</f>
        <v>26</v>
      </c>
      <c r="D8" s="93">
        <f>'4. 음료, 유제품'!F31</f>
        <v>67583</v>
      </c>
      <c r="E8" s="93">
        <f>+'4. 음료, 유제품'!I31</f>
        <v>12762395.199999999</v>
      </c>
      <c r="F8" s="21"/>
      <c r="G8" s="9"/>
      <c r="K8" s="8"/>
    </row>
    <row r="9" spans="1:11" ht="44.25" customHeight="1">
      <c r="A9" s="90">
        <v>5</v>
      </c>
      <c r="B9" s="91" t="s">
        <v>3</v>
      </c>
      <c r="C9" s="92">
        <f>'5. 육류'!A50</f>
        <v>46</v>
      </c>
      <c r="D9" s="93">
        <f>'5. 육류'!F51</f>
        <v>873923</v>
      </c>
      <c r="E9" s="93">
        <f>+'5. 육류'!I51</f>
        <v>91680880</v>
      </c>
      <c r="F9" s="21"/>
      <c r="G9" s="9"/>
      <c r="K9" s="8"/>
    </row>
    <row r="10" spans="1:11" ht="44.25" customHeight="1">
      <c r="A10" s="90">
        <v>6</v>
      </c>
      <c r="B10" s="91" t="s">
        <v>4</v>
      </c>
      <c r="C10" s="92">
        <f>'6. 공산'!A207</f>
        <v>203</v>
      </c>
      <c r="D10" s="93">
        <f>'6. 공산'!F208</f>
        <v>2527678</v>
      </c>
      <c r="E10" s="93">
        <f>+'6. 공산'!I208</f>
        <v>71262463</v>
      </c>
      <c r="F10" s="21"/>
      <c r="G10" s="9"/>
      <c r="H10" s="7"/>
      <c r="K10" s="8"/>
    </row>
    <row r="11" spans="1:11" ht="65.25" customHeight="1" thickBot="1">
      <c r="A11" s="103" t="s">
        <v>42</v>
      </c>
      <c r="B11" s="104"/>
      <c r="C11" s="22">
        <f>SUM(C5:C10)</f>
        <v>413</v>
      </c>
      <c r="D11" s="23">
        <f>SUM(D5:D10)</f>
        <v>5000038</v>
      </c>
      <c r="E11" s="23">
        <f>SUM(E5:E10)</f>
        <v>267100000</v>
      </c>
      <c r="F11" s="24"/>
      <c r="H11" s="18"/>
      <c r="K11" s="8"/>
    </row>
    <row r="12" spans="1:11" ht="30" customHeight="1">
      <c r="C12" s="7"/>
      <c r="D12" s="3"/>
      <c r="E12" s="3"/>
      <c r="F12" s="3"/>
      <c r="H12" s="18"/>
    </row>
    <row r="13" spans="1:11" ht="30" customHeight="1">
      <c r="C13" s="7"/>
      <c r="D13" s="7"/>
      <c r="E13" s="17"/>
      <c r="F13" s="19"/>
    </row>
    <row r="14" spans="1:11" ht="30" customHeight="1">
      <c r="E14" s="18"/>
    </row>
    <row r="15" spans="1:11" ht="30" customHeight="1"/>
    <row r="16" spans="1:11" ht="30" customHeight="1"/>
    <row r="17" ht="30" customHeight="1"/>
  </sheetData>
  <mergeCells count="2">
    <mergeCell ref="A11:B11"/>
    <mergeCell ref="A2:F2"/>
  </mergeCells>
  <phoneticPr fontId="2" type="noConversion"/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E89A-45DC-4924-ABF8-9A689D85907E}">
  <sheetPr>
    <tabColor rgb="FFFFC000"/>
    <pageSetUpPr fitToPage="1"/>
  </sheetPr>
  <dimension ref="A1:K93"/>
  <sheetViews>
    <sheetView zoomScaleNormal="100" workbookViewId="0">
      <pane ySplit="4" topLeftCell="A5" activePane="bottomLeft" state="frozen"/>
      <selection pane="bottomLeft" activeCell="B3" sqref="B3"/>
    </sheetView>
  </sheetViews>
  <sheetFormatPr defaultRowHeight="16.5"/>
  <cols>
    <col min="1" max="1" width="5.25" customWidth="1"/>
    <col min="2" max="2" width="29.125" bestFit="1" customWidth="1"/>
    <col min="3" max="3" width="32.5" bestFit="1" customWidth="1"/>
    <col min="4" max="4" width="5.625" customWidth="1"/>
    <col min="5" max="5" width="11.875" customWidth="1"/>
    <col min="6" max="8" width="12.25" style="26" customWidth="1"/>
    <col min="9" max="9" width="13.875" style="26" bestFit="1" customWidth="1"/>
    <col min="10" max="10" width="9.25" customWidth="1"/>
    <col min="11" max="11" width="9.875" bestFit="1" customWidth="1"/>
  </cols>
  <sheetData>
    <row r="1" spans="1:11" ht="32.25" customHeight="1">
      <c r="A1" s="106" t="s">
        <v>824</v>
      </c>
      <c r="B1" s="106"/>
      <c r="C1" s="106"/>
      <c r="D1" s="106"/>
      <c r="E1" s="35"/>
    </row>
    <row r="2" spans="1:11" ht="22.5" customHeight="1" thickBot="1"/>
    <row r="3" spans="1:11" ht="50.1" customHeight="1">
      <c r="A3" s="32"/>
      <c r="B3" s="33" t="s">
        <v>5</v>
      </c>
      <c r="C3" s="33" t="s">
        <v>6</v>
      </c>
      <c r="D3" s="33" t="s">
        <v>7</v>
      </c>
      <c r="E3" s="37" t="s">
        <v>54</v>
      </c>
      <c r="F3" s="37" t="s">
        <v>53</v>
      </c>
      <c r="G3" s="37" t="s">
        <v>58</v>
      </c>
      <c r="H3" s="37" t="s">
        <v>57</v>
      </c>
      <c r="I3" s="37" t="s">
        <v>55</v>
      </c>
      <c r="J3" s="58" t="s">
        <v>48</v>
      </c>
    </row>
    <row r="4" spans="1:11" ht="15" customHeight="1" thickBot="1">
      <c r="A4" s="69"/>
      <c r="B4" s="70" t="s">
        <v>56</v>
      </c>
      <c r="C4" s="70"/>
      <c r="D4" s="70"/>
      <c r="E4" s="71"/>
      <c r="F4" s="72">
        <v>820682</v>
      </c>
      <c r="G4" s="75">
        <f>SUM(G5:G83)</f>
        <v>0.99999999999999922</v>
      </c>
      <c r="H4" s="74"/>
      <c r="I4" s="72">
        <v>40364036</v>
      </c>
      <c r="J4" s="73"/>
    </row>
    <row r="5" spans="1:11" ht="15" customHeight="1" thickTop="1">
      <c r="A5" s="97">
        <v>1</v>
      </c>
      <c r="B5" s="96" t="s">
        <v>62</v>
      </c>
      <c r="C5" s="96" t="s">
        <v>132</v>
      </c>
      <c r="D5" s="98" t="s">
        <v>38</v>
      </c>
      <c r="E5" s="110">
        <v>12</v>
      </c>
      <c r="F5" s="112"/>
      <c r="G5" s="114">
        <v>1.0200048983630283E-2</v>
      </c>
      <c r="H5" s="115">
        <f>H$4*G5</f>
        <v>0</v>
      </c>
      <c r="I5" s="112">
        <f t="shared" ref="I5:I51" si="0">E5*F5</f>
        <v>0</v>
      </c>
      <c r="J5" s="129"/>
      <c r="K5" s="76"/>
    </row>
    <row r="6" spans="1:11" ht="15" customHeight="1">
      <c r="A6" s="99">
        <v>2</v>
      </c>
      <c r="B6" s="96" t="s">
        <v>63</v>
      </c>
      <c r="C6" s="96" t="s">
        <v>133</v>
      </c>
      <c r="D6" s="49" t="s">
        <v>9</v>
      </c>
      <c r="E6" s="111">
        <v>97</v>
      </c>
      <c r="F6" s="113"/>
      <c r="G6" s="116">
        <v>4.2606822696723473E-2</v>
      </c>
      <c r="H6" s="115">
        <f t="shared" ref="H6:H51" si="1">H$4*G6</f>
        <v>0</v>
      </c>
      <c r="I6" s="113">
        <f t="shared" si="0"/>
        <v>0</v>
      </c>
      <c r="J6" s="130"/>
    </row>
    <row r="7" spans="1:11" ht="15" customHeight="1">
      <c r="A7" s="97">
        <v>3</v>
      </c>
      <c r="B7" s="96" t="s">
        <v>64</v>
      </c>
      <c r="C7" s="96" t="s">
        <v>134</v>
      </c>
      <c r="D7" s="49" t="s">
        <v>38</v>
      </c>
      <c r="E7" s="110">
        <v>19</v>
      </c>
      <c r="F7" s="113"/>
      <c r="G7" s="117">
        <v>3.1193555606371434E-3</v>
      </c>
      <c r="H7" s="115">
        <f t="shared" si="1"/>
        <v>0</v>
      </c>
      <c r="I7" s="113">
        <f t="shared" si="0"/>
        <v>0</v>
      </c>
      <c r="J7" s="131"/>
    </row>
    <row r="8" spans="1:11" ht="15" customHeight="1">
      <c r="A8" s="99">
        <v>4</v>
      </c>
      <c r="B8" s="96" t="s">
        <v>65</v>
      </c>
      <c r="C8" s="96" t="s">
        <v>135</v>
      </c>
      <c r="D8" s="49" t="s">
        <v>38</v>
      </c>
      <c r="E8" s="110">
        <v>46</v>
      </c>
      <c r="F8" s="113"/>
      <c r="G8" s="117">
        <v>1.4604107882587125E-2</v>
      </c>
      <c r="H8" s="115">
        <f t="shared" si="1"/>
        <v>0</v>
      </c>
      <c r="I8" s="113">
        <f t="shared" si="0"/>
        <v>0</v>
      </c>
      <c r="J8" s="131"/>
    </row>
    <row r="9" spans="1:11" ht="15" customHeight="1">
      <c r="A9" s="97">
        <v>5</v>
      </c>
      <c r="B9" s="96" t="s">
        <v>8</v>
      </c>
      <c r="C9" s="96" t="s">
        <v>136</v>
      </c>
      <c r="D9" s="49" t="s">
        <v>9</v>
      </c>
      <c r="E9" s="110">
        <v>20</v>
      </c>
      <c r="F9" s="113"/>
      <c r="G9" s="117">
        <v>7.3556678649920135E-3</v>
      </c>
      <c r="H9" s="115">
        <f t="shared" si="1"/>
        <v>0</v>
      </c>
      <c r="I9" s="113">
        <f t="shared" si="0"/>
        <v>0</v>
      </c>
      <c r="J9" s="131"/>
    </row>
    <row r="10" spans="1:11" ht="15" customHeight="1">
      <c r="A10" s="99">
        <v>6</v>
      </c>
      <c r="B10" s="96" t="s">
        <v>66</v>
      </c>
      <c r="C10" s="96" t="s">
        <v>137</v>
      </c>
      <c r="D10" s="49" t="s">
        <v>38</v>
      </c>
      <c r="E10" s="110">
        <v>600</v>
      </c>
      <c r="F10" s="113"/>
      <c r="G10" s="117">
        <v>1.4861617182775138E-2</v>
      </c>
      <c r="H10" s="115">
        <f t="shared" si="1"/>
        <v>0</v>
      </c>
      <c r="I10" s="113">
        <f t="shared" si="0"/>
        <v>0</v>
      </c>
      <c r="J10" s="131"/>
    </row>
    <row r="11" spans="1:11" ht="15" customHeight="1">
      <c r="A11" s="97">
        <v>7</v>
      </c>
      <c r="B11" s="96" t="s">
        <v>67</v>
      </c>
      <c r="C11" s="96" t="s">
        <v>138</v>
      </c>
      <c r="D11" s="49" t="s">
        <v>51</v>
      </c>
      <c r="E11" s="110">
        <v>88</v>
      </c>
      <c r="F11" s="113"/>
      <c r="G11" s="117">
        <v>6.490534096221556E-3</v>
      </c>
      <c r="H11" s="115">
        <f t="shared" si="1"/>
        <v>0</v>
      </c>
      <c r="I11" s="113">
        <f t="shared" si="0"/>
        <v>0</v>
      </c>
      <c r="J11" s="131"/>
    </row>
    <row r="12" spans="1:11" ht="15" customHeight="1">
      <c r="A12" s="99">
        <v>8</v>
      </c>
      <c r="B12" s="96" t="s">
        <v>68</v>
      </c>
      <c r="C12" s="96" t="s">
        <v>139</v>
      </c>
      <c r="D12" s="49" t="s">
        <v>38</v>
      </c>
      <c r="E12" s="110">
        <v>6</v>
      </c>
      <c r="F12" s="113"/>
      <c r="G12" s="117">
        <v>4.4739194662002775E-2</v>
      </c>
      <c r="H12" s="115">
        <f t="shared" si="1"/>
        <v>0</v>
      </c>
      <c r="I12" s="113">
        <f t="shared" si="0"/>
        <v>0</v>
      </c>
      <c r="J12" s="131"/>
    </row>
    <row r="13" spans="1:11" ht="15" customHeight="1">
      <c r="A13" s="97">
        <v>9</v>
      </c>
      <c r="B13" s="96" t="s">
        <v>69</v>
      </c>
      <c r="C13" s="96" t="s">
        <v>140</v>
      </c>
      <c r="D13" s="49" t="s">
        <v>9</v>
      </c>
      <c r="E13" s="110">
        <v>247</v>
      </c>
      <c r="F13" s="113"/>
      <c r="G13" s="117">
        <v>1.8927339729907665E-3</v>
      </c>
      <c r="H13" s="115">
        <f t="shared" si="1"/>
        <v>0</v>
      </c>
      <c r="I13" s="113">
        <f t="shared" si="0"/>
        <v>0</v>
      </c>
      <c r="J13" s="131"/>
    </row>
    <row r="14" spans="1:11" ht="15" customHeight="1">
      <c r="A14" s="99">
        <v>10</v>
      </c>
      <c r="B14" s="96" t="s">
        <v>70</v>
      </c>
      <c r="C14" s="96" t="s">
        <v>141</v>
      </c>
      <c r="D14" s="49" t="s">
        <v>9</v>
      </c>
      <c r="E14" s="110">
        <v>15</v>
      </c>
      <c r="F14" s="113"/>
      <c r="G14" s="117">
        <v>1.7749458072896244E-2</v>
      </c>
      <c r="H14" s="115">
        <f t="shared" si="1"/>
        <v>0</v>
      </c>
      <c r="I14" s="113">
        <f t="shared" si="0"/>
        <v>0</v>
      </c>
      <c r="J14" s="131"/>
    </row>
    <row r="15" spans="1:11" ht="15" customHeight="1">
      <c r="A15" s="97">
        <v>11</v>
      </c>
      <c r="B15" s="96" t="s">
        <v>71</v>
      </c>
      <c r="C15" s="96" t="s">
        <v>142</v>
      </c>
      <c r="D15" s="49" t="s">
        <v>9</v>
      </c>
      <c r="E15" s="110">
        <v>14</v>
      </c>
      <c r="F15" s="113"/>
      <c r="G15" s="117">
        <v>1.2530223834069775E-2</v>
      </c>
      <c r="H15" s="115">
        <f t="shared" si="1"/>
        <v>0</v>
      </c>
      <c r="I15" s="113">
        <f t="shared" si="0"/>
        <v>0</v>
      </c>
      <c r="J15" s="131"/>
    </row>
    <row r="16" spans="1:11" ht="15" customHeight="1">
      <c r="A16" s="99">
        <v>12</v>
      </c>
      <c r="B16" s="96" t="s">
        <v>72</v>
      </c>
      <c r="C16" s="96" t="s">
        <v>136</v>
      </c>
      <c r="D16" s="49" t="s">
        <v>9</v>
      </c>
      <c r="E16" s="110">
        <v>52</v>
      </c>
      <c r="F16" s="113"/>
      <c r="G16" s="117">
        <v>9.4555465431813406E-3</v>
      </c>
      <c r="H16" s="115">
        <f t="shared" si="1"/>
        <v>0</v>
      </c>
      <c r="I16" s="113">
        <f t="shared" si="0"/>
        <v>0</v>
      </c>
      <c r="J16" s="131"/>
    </row>
    <row r="17" spans="1:10" ht="15" customHeight="1">
      <c r="A17" s="97">
        <v>13</v>
      </c>
      <c r="B17" s="96" t="s">
        <v>74</v>
      </c>
      <c r="C17" s="96" t="s">
        <v>143</v>
      </c>
      <c r="D17" s="49" t="s">
        <v>9</v>
      </c>
      <c r="E17" s="110">
        <v>156</v>
      </c>
      <c r="F17" s="113"/>
      <c r="G17" s="117">
        <v>5.6172770056786055E-3</v>
      </c>
      <c r="H17" s="115">
        <f t="shared" si="1"/>
        <v>0</v>
      </c>
      <c r="I17" s="113">
        <f t="shared" si="0"/>
        <v>0</v>
      </c>
      <c r="J17" s="131"/>
    </row>
    <row r="18" spans="1:10" ht="15" customHeight="1">
      <c r="A18" s="99">
        <v>14</v>
      </c>
      <c r="B18" s="96" t="s">
        <v>75</v>
      </c>
      <c r="C18" s="96" t="s">
        <v>144</v>
      </c>
      <c r="D18" s="49" t="s">
        <v>51</v>
      </c>
      <c r="E18" s="110">
        <v>14</v>
      </c>
      <c r="F18" s="113"/>
      <c r="G18" s="117">
        <v>1.3858386943872309E-2</v>
      </c>
      <c r="H18" s="115">
        <f t="shared" si="1"/>
        <v>0</v>
      </c>
      <c r="I18" s="113">
        <f t="shared" si="0"/>
        <v>0</v>
      </c>
      <c r="J18" s="131"/>
    </row>
    <row r="19" spans="1:10" ht="15" customHeight="1">
      <c r="A19" s="97">
        <v>15</v>
      </c>
      <c r="B19" s="96" t="s">
        <v>76</v>
      </c>
      <c r="C19" s="96" t="s">
        <v>145</v>
      </c>
      <c r="D19" s="49" t="s">
        <v>9</v>
      </c>
      <c r="E19" s="110">
        <v>13</v>
      </c>
      <c r="F19" s="113"/>
      <c r="G19" s="117">
        <v>1.6169471988146441E-2</v>
      </c>
      <c r="H19" s="115">
        <f t="shared" si="1"/>
        <v>0</v>
      </c>
      <c r="I19" s="113">
        <f t="shared" si="0"/>
        <v>0</v>
      </c>
      <c r="J19" s="131"/>
    </row>
    <row r="20" spans="1:10" ht="15" customHeight="1">
      <c r="A20" s="99">
        <v>16</v>
      </c>
      <c r="B20" s="96" t="s">
        <v>11</v>
      </c>
      <c r="C20" s="96" t="s">
        <v>146</v>
      </c>
      <c r="D20" s="49" t="s">
        <v>37</v>
      </c>
      <c r="E20" s="110">
        <v>18</v>
      </c>
      <c r="F20" s="113"/>
      <c r="G20" s="117">
        <v>1.0349111938155523E-2</v>
      </c>
      <c r="H20" s="115">
        <f t="shared" si="1"/>
        <v>0</v>
      </c>
      <c r="I20" s="113">
        <f t="shared" si="0"/>
        <v>0</v>
      </c>
      <c r="J20" s="131"/>
    </row>
    <row r="21" spans="1:10" ht="15" customHeight="1">
      <c r="A21" s="97">
        <v>17</v>
      </c>
      <c r="B21" s="96" t="s">
        <v>77</v>
      </c>
      <c r="C21" s="96" t="s">
        <v>136</v>
      </c>
      <c r="D21" s="49" t="s">
        <v>51</v>
      </c>
      <c r="E21" s="110">
        <v>99</v>
      </c>
      <c r="F21" s="113"/>
      <c r="G21" s="117">
        <v>4.2850522349898255E-3</v>
      </c>
      <c r="H21" s="115">
        <f t="shared" si="1"/>
        <v>0</v>
      </c>
      <c r="I21" s="113">
        <f t="shared" si="0"/>
        <v>0</v>
      </c>
      <c r="J21" s="131"/>
    </row>
    <row r="22" spans="1:10" ht="15" customHeight="1">
      <c r="A22" s="99">
        <v>18</v>
      </c>
      <c r="B22" s="96" t="s">
        <v>78</v>
      </c>
      <c r="C22" s="96" t="s">
        <v>136</v>
      </c>
      <c r="D22" s="49" t="s">
        <v>12</v>
      </c>
      <c r="E22" s="110">
        <v>141</v>
      </c>
      <c r="F22" s="113"/>
      <c r="G22" s="117">
        <v>3.0056290558222471E-3</v>
      </c>
      <c r="H22" s="115">
        <f t="shared" si="1"/>
        <v>0</v>
      </c>
      <c r="I22" s="113">
        <f t="shared" si="0"/>
        <v>0</v>
      </c>
      <c r="J22" s="131"/>
    </row>
    <row r="23" spans="1:10" ht="15" customHeight="1">
      <c r="A23" s="97">
        <v>19</v>
      </c>
      <c r="B23" s="96" t="s">
        <v>79</v>
      </c>
      <c r="C23" s="96" t="s">
        <v>147</v>
      </c>
      <c r="D23" s="49" t="s">
        <v>51</v>
      </c>
      <c r="E23" s="110">
        <v>172</v>
      </c>
      <c r="F23" s="113"/>
      <c r="G23" s="117">
        <v>7.0794749247272666E-3</v>
      </c>
      <c r="H23" s="115">
        <f t="shared" si="1"/>
        <v>0</v>
      </c>
      <c r="I23" s="113">
        <f t="shared" si="0"/>
        <v>0</v>
      </c>
      <c r="J23" s="131"/>
    </row>
    <row r="24" spans="1:10" ht="15" customHeight="1">
      <c r="A24" s="99">
        <v>20</v>
      </c>
      <c r="B24" s="96" t="s">
        <v>80</v>
      </c>
      <c r="C24" s="96" t="s">
        <v>136</v>
      </c>
      <c r="D24" s="49" t="s">
        <v>9</v>
      </c>
      <c r="E24" s="110">
        <v>10</v>
      </c>
      <c r="F24" s="113"/>
      <c r="G24" s="117">
        <v>2.6579508839595655E-2</v>
      </c>
      <c r="H24" s="115">
        <f t="shared" si="1"/>
        <v>0</v>
      </c>
      <c r="I24" s="113">
        <f t="shared" si="0"/>
        <v>0</v>
      </c>
      <c r="J24" s="131"/>
    </row>
    <row r="25" spans="1:10" ht="15" customHeight="1">
      <c r="A25" s="97">
        <v>21</v>
      </c>
      <c r="B25" s="96" t="s">
        <v>81</v>
      </c>
      <c r="C25" s="96" t="s">
        <v>148</v>
      </c>
      <c r="D25" s="49" t="s">
        <v>38</v>
      </c>
      <c r="E25" s="110">
        <v>7</v>
      </c>
      <c r="F25" s="113"/>
      <c r="G25" s="117">
        <v>6.4986574179940479E-3</v>
      </c>
      <c r="H25" s="115">
        <f t="shared" si="1"/>
        <v>0</v>
      </c>
      <c r="I25" s="113">
        <f t="shared" si="0"/>
        <v>0</v>
      </c>
      <c r="J25" s="131"/>
    </row>
    <row r="26" spans="1:10" ht="15" customHeight="1">
      <c r="A26" s="99">
        <v>22</v>
      </c>
      <c r="B26" s="96" t="s">
        <v>13</v>
      </c>
      <c r="C26" s="96" t="s">
        <v>142</v>
      </c>
      <c r="D26" s="49" t="s">
        <v>9</v>
      </c>
      <c r="E26" s="110">
        <v>35</v>
      </c>
      <c r="F26" s="113"/>
      <c r="G26" s="117">
        <v>2.6510460604529471E-2</v>
      </c>
      <c r="H26" s="115">
        <f t="shared" si="1"/>
        <v>0</v>
      </c>
      <c r="I26" s="113">
        <f t="shared" si="0"/>
        <v>0</v>
      </c>
      <c r="J26" s="131"/>
    </row>
    <row r="27" spans="1:10" ht="15" customHeight="1">
      <c r="A27" s="97">
        <v>23</v>
      </c>
      <c r="B27" s="96" t="s">
        <v>82</v>
      </c>
      <c r="C27" s="96" t="s">
        <v>149</v>
      </c>
      <c r="D27" s="49" t="s">
        <v>9</v>
      </c>
      <c r="E27" s="110">
        <v>12</v>
      </c>
      <c r="F27" s="113"/>
      <c r="G27" s="117">
        <v>1.879330492066154E-2</v>
      </c>
      <c r="H27" s="115">
        <f t="shared" si="1"/>
        <v>0</v>
      </c>
      <c r="I27" s="113">
        <f t="shared" si="0"/>
        <v>0</v>
      </c>
      <c r="J27" s="131"/>
    </row>
    <row r="28" spans="1:10" ht="15" customHeight="1">
      <c r="A28" s="99">
        <v>24</v>
      </c>
      <c r="B28" s="96" t="s">
        <v>83</v>
      </c>
      <c r="C28" s="96" t="s">
        <v>142</v>
      </c>
      <c r="D28" s="49" t="s">
        <v>51</v>
      </c>
      <c r="E28" s="110">
        <v>7</v>
      </c>
      <c r="F28" s="113"/>
      <c r="G28" s="117">
        <v>2.1973585394592373E-2</v>
      </c>
      <c r="H28" s="115">
        <f t="shared" si="1"/>
        <v>0</v>
      </c>
      <c r="I28" s="113">
        <f t="shared" si="0"/>
        <v>0</v>
      </c>
      <c r="J28" s="131"/>
    </row>
    <row r="29" spans="1:10" ht="15" customHeight="1">
      <c r="A29" s="97">
        <v>25</v>
      </c>
      <c r="B29" s="96" t="s">
        <v>84</v>
      </c>
      <c r="C29" s="96" t="s">
        <v>142</v>
      </c>
      <c r="D29" s="49" t="s">
        <v>9</v>
      </c>
      <c r="E29" s="110">
        <v>38</v>
      </c>
      <c r="F29" s="113"/>
      <c r="G29" s="117">
        <v>5.462933892001246E-3</v>
      </c>
      <c r="H29" s="115">
        <f t="shared" si="1"/>
        <v>0</v>
      </c>
      <c r="I29" s="113">
        <f t="shared" si="0"/>
        <v>0</v>
      </c>
      <c r="J29" s="131"/>
    </row>
    <row r="30" spans="1:10" ht="15" customHeight="1">
      <c r="A30" s="99">
        <v>26</v>
      </c>
      <c r="B30" s="96" t="s">
        <v>85</v>
      </c>
      <c r="C30" s="96" t="s">
        <v>136</v>
      </c>
      <c r="D30" s="49" t="s">
        <v>9</v>
      </c>
      <c r="E30" s="110">
        <v>30</v>
      </c>
      <c r="F30" s="113"/>
      <c r="G30" s="117">
        <v>1.3106979679916746E-2</v>
      </c>
      <c r="H30" s="115">
        <f t="shared" si="1"/>
        <v>0</v>
      </c>
      <c r="I30" s="113">
        <f t="shared" si="0"/>
        <v>0</v>
      </c>
      <c r="J30" s="131"/>
    </row>
    <row r="31" spans="1:10" ht="15" customHeight="1">
      <c r="A31" s="97">
        <v>27</v>
      </c>
      <c r="B31" s="96" t="s">
        <v>86</v>
      </c>
      <c r="C31" s="96" t="s">
        <v>136</v>
      </c>
      <c r="D31" s="49" t="s">
        <v>9</v>
      </c>
      <c r="E31" s="110">
        <v>73</v>
      </c>
      <c r="F31" s="113"/>
      <c r="G31" s="117">
        <v>8.0705201809713589E-3</v>
      </c>
      <c r="H31" s="115">
        <f t="shared" si="1"/>
        <v>0</v>
      </c>
      <c r="I31" s="113">
        <f t="shared" si="0"/>
        <v>0</v>
      </c>
      <c r="J31" s="131"/>
    </row>
    <row r="32" spans="1:10" ht="15" customHeight="1">
      <c r="A32" s="99">
        <v>28</v>
      </c>
      <c r="B32" s="96" t="s">
        <v>87</v>
      </c>
      <c r="C32" s="96" t="s">
        <v>150</v>
      </c>
      <c r="D32" s="49" t="s">
        <v>38</v>
      </c>
      <c r="E32" s="110">
        <v>120</v>
      </c>
      <c r="F32" s="113"/>
      <c r="G32" s="117">
        <v>1.4374217876425585E-2</v>
      </c>
      <c r="H32" s="115">
        <f t="shared" si="1"/>
        <v>0</v>
      </c>
      <c r="I32" s="113">
        <f t="shared" si="0"/>
        <v>0</v>
      </c>
      <c r="J32" s="131"/>
    </row>
    <row r="33" spans="1:10" ht="15" customHeight="1">
      <c r="A33" s="97">
        <v>29</v>
      </c>
      <c r="B33" s="96" t="s">
        <v>88</v>
      </c>
      <c r="C33" s="96" t="s">
        <v>143</v>
      </c>
      <c r="D33" s="49" t="s">
        <v>9</v>
      </c>
      <c r="E33" s="110">
        <v>55</v>
      </c>
      <c r="F33" s="113"/>
      <c r="G33" s="117">
        <v>4.317545522079796E-3</v>
      </c>
      <c r="H33" s="115">
        <f t="shared" si="1"/>
        <v>0</v>
      </c>
      <c r="I33" s="113">
        <f t="shared" si="0"/>
        <v>0</v>
      </c>
      <c r="J33" s="131"/>
    </row>
    <row r="34" spans="1:10" ht="15" customHeight="1">
      <c r="A34" s="99">
        <v>30</v>
      </c>
      <c r="B34" s="96" t="s">
        <v>89</v>
      </c>
      <c r="C34" s="96" t="s">
        <v>151</v>
      </c>
      <c r="D34" s="49" t="s">
        <v>9</v>
      </c>
      <c r="E34" s="110">
        <v>15</v>
      </c>
      <c r="F34" s="113"/>
      <c r="G34" s="117">
        <v>9.7845410749672884E-3</v>
      </c>
      <c r="H34" s="115">
        <f t="shared" si="1"/>
        <v>0</v>
      </c>
      <c r="I34" s="113">
        <f t="shared" si="0"/>
        <v>0</v>
      </c>
      <c r="J34" s="131"/>
    </row>
    <row r="35" spans="1:10" ht="15" customHeight="1">
      <c r="A35" s="97">
        <v>31</v>
      </c>
      <c r="B35" s="96" t="s">
        <v>90</v>
      </c>
      <c r="C35" s="96" t="s">
        <v>152</v>
      </c>
      <c r="D35" s="49" t="s">
        <v>9</v>
      </c>
      <c r="E35" s="110">
        <v>14</v>
      </c>
      <c r="F35" s="113"/>
      <c r="G35" s="117">
        <v>1.5613024446730702E-2</v>
      </c>
      <c r="H35" s="115">
        <f t="shared" si="1"/>
        <v>0</v>
      </c>
      <c r="I35" s="113">
        <f t="shared" si="0"/>
        <v>0</v>
      </c>
      <c r="J35" s="131"/>
    </row>
    <row r="36" spans="1:10" ht="15" customHeight="1">
      <c r="A36" s="99">
        <v>32</v>
      </c>
      <c r="B36" s="96" t="s">
        <v>14</v>
      </c>
      <c r="C36" s="96" t="s">
        <v>153</v>
      </c>
      <c r="D36" s="49" t="s">
        <v>51</v>
      </c>
      <c r="E36" s="110">
        <v>20</v>
      </c>
      <c r="F36" s="113"/>
      <c r="G36" s="117">
        <v>2.0746963806946E-2</v>
      </c>
      <c r="H36" s="115">
        <f t="shared" si="1"/>
        <v>0</v>
      </c>
      <c r="I36" s="113">
        <f t="shared" si="0"/>
        <v>0</v>
      </c>
      <c r="J36" s="131"/>
    </row>
    <row r="37" spans="1:10" ht="15" customHeight="1">
      <c r="A37" s="97">
        <v>33</v>
      </c>
      <c r="B37" s="96" t="s">
        <v>91</v>
      </c>
      <c r="C37" s="96" t="s">
        <v>154</v>
      </c>
      <c r="D37" s="49" t="s">
        <v>51</v>
      </c>
      <c r="E37" s="110">
        <v>10</v>
      </c>
      <c r="F37" s="113"/>
      <c r="G37" s="117">
        <v>1.4467636076809251E-2</v>
      </c>
      <c r="H37" s="115">
        <f t="shared" si="1"/>
        <v>0</v>
      </c>
      <c r="I37" s="113">
        <f t="shared" si="0"/>
        <v>0</v>
      </c>
      <c r="J37" s="131"/>
    </row>
    <row r="38" spans="1:10" ht="15" customHeight="1">
      <c r="A38" s="99">
        <v>34</v>
      </c>
      <c r="B38" s="96" t="s">
        <v>92</v>
      </c>
      <c r="C38" s="96" t="s">
        <v>155</v>
      </c>
      <c r="D38" s="49" t="s">
        <v>9</v>
      </c>
      <c r="E38" s="110">
        <v>292</v>
      </c>
      <c r="F38" s="113"/>
      <c r="G38" s="117">
        <v>2.8106693332824255E-3</v>
      </c>
      <c r="H38" s="115">
        <f t="shared" si="1"/>
        <v>0</v>
      </c>
      <c r="I38" s="113">
        <f t="shared" si="0"/>
        <v>0</v>
      </c>
      <c r="J38" s="131"/>
    </row>
    <row r="39" spans="1:10" ht="15" customHeight="1">
      <c r="A39" s="97">
        <v>35</v>
      </c>
      <c r="B39" s="96" t="s">
        <v>93</v>
      </c>
      <c r="C39" s="96" t="s">
        <v>136</v>
      </c>
      <c r="D39" s="49" t="s">
        <v>51</v>
      </c>
      <c r="E39" s="110">
        <v>15</v>
      </c>
      <c r="F39" s="113"/>
      <c r="G39" s="117">
        <v>3.5905082234417114E-3</v>
      </c>
      <c r="H39" s="115">
        <f t="shared" si="1"/>
        <v>0</v>
      </c>
      <c r="I39" s="113">
        <f t="shared" si="0"/>
        <v>0</v>
      </c>
      <c r="J39" s="131"/>
    </row>
    <row r="40" spans="1:10" ht="15" customHeight="1">
      <c r="A40" s="99">
        <v>36</v>
      </c>
      <c r="B40" s="96" t="s">
        <v>94</v>
      </c>
      <c r="C40" s="96" t="s">
        <v>156</v>
      </c>
      <c r="D40" s="49" t="s">
        <v>9</v>
      </c>
      <c r="E40" s="110">
        <v>6</v>
      </c>
      <c r="F40" s="113"/>
      <c r="G40" s="117">
        <v>1.100710100172742E-2</v>
      </c>
      <c r="H40" s="115">
        <f t="shared" si="1"/>
        <v>0</v>
      </c>
      <c r="I40" s="113">
        <f t="shared" si="0"/>
        <v>0</v>
      </c>
      <c r="J40" s="131"/>
    </row>
    <row r="41" spans="1:10" ht="15" customHeight="1">
      <c r="A41" s="97">
        <v>37</v>
      </c>
      <c r="B41" s="96" t="s">
        <v>95</v>
      </c>
      <c r="C41" s="96" t="s">
        <v>158</v>
      </c>
      <c r="D41" s="49" t="s">
        <v>38</v>
      </c>
      <c r="E41" s="110">
        <v>17</v>
      </c>
      <c r="F41" s="113"/>
      <c r="G41" s="117">
        <v>1.622552290837664E-2</v>
      </c>
      <c r="H41" s="115">
        <f t="shared" si="1"/>
        <v>0</v>
      </c>
      <c r="I41" s="113">
        <f t="shared" si="0"/>
        <v>0</v>
      </c>
      <c r="J41" s="131"/>
    </row>
    <row r="42" spans="1:10" ht="15" customHeight="1">
      <c r="A42" s="99">
        <v>38</v>
      </c>
      <c r="B42" s="96" t="s">
        <v>96</v>
      </c>
      <c r="C42" s="96" t="s">
        <v>142</v>
      </c>
      <c r="D42" s="49" t="s">
        <v>9</v>
      </c>
      <c r="E42" s="110">
        <v>45</v>
      </c>
      <c r="F42" s="113"/>
      <c r="G42" s="117">
        <v>6.0112581116444942E-3</v>
      </c>
      <c r="H42" s="115">
        <f t="shared" si="1"/>
        <v>0</v>
      </c>
      <c r="I42" s="113">
        <f t="shared" si="0"/>
        <v>0</v>
      </c>
      <c r="J42" s="131"/>
    </row>
    <row r="43" spans="1:10" ht="15" customHeight="1">
      <c r="A43" s="97">
        <v>39</v>
      </c>
      <c r="B43" s="96" t="s">
        <v>97</v>
      </c>
      <c r="C43" s="96" t="s">
        <v>143</v>
      </c>
      <c r="D43" s="49" t="s">
        <v>9</v>
      </c>
      <c r="E43" s="110">
        <v>18</v>
      </c>
      <c r="F43" s="113"/>
      <c r="G43" s="117">
        <v>1.4565115938079161E-2</v>
      </c>
      <c r="H43" s="115">
        <f t="shared" si="1"/>
        <v>0</v>
      </c>
      <c r="I43" s="113">
        <f t="shared" si="0"/>
        <v>0</v>
      </c>
      <c r="J43" s="131"/>
    </row>
    <row r="44" spans="1:10" ht="15" customHeight="1">
      <c r="A44" s="99">
        <v>40</v>
      </c>
      <c r="B44" s="96" t="s">
        <v>98</v>
      </c>
      <c r="C44" s="96" t="s">
        <v>159</v>
      </c>
      <c r="D44" s="49" t="s">
        <v>9</v>
      </c>
      <c r="E44" s="110">
        <v>51</v>
      </c>
      <c r="F44" s="113"/>
      <c r="G44" s="117">
        <v>9.2402785162102874E-3</v>
      </c>
      <c r="H44" s="115">
        <f t="shared" si="1"/>
        <v>0</v>
      </c>
      <c r="I44" s="113">
        <f t="shared" si="0"/>
        <v>0</v>
      </c>
      <c r="J44" s="131"/>
    </row>
    <row r="45" spans="1:10" ht="15" customHeight="1">
      <c r="A45" s="97">
        <v>41</v>
      </c>
      <c r="B45" s="96" t="s">
        <v>99</v>
      </c>
      <c r="C45" s="96" t="s">
        <v>160</v>
      </c>
      <c r="D45" s="49" t="s">
        <v>9</v>
      </c>
      <c r="E45" s="110">
        <v>9</v>
      </c>
      <c r="F45" s="113"/>
      <c r="G45" s="118">
        <v>9.8332810056022436E-3</v>
      </c>
      <c r="H45" s="115">
        <f t="shared" si="1"/>
        <v>0</v>
      </c>
      <c r="I45" s="113">
        <f t="shared" si="0"/>
        <v>0</v>
      </c>
      <c r="J45" s="131"/>
    </row>
    <row r="46" spans="1:10" ht="15" customHeight="1">
      <c r="A46" s="99">
        <v>42</v>
      </c>
      <c r="B46" s="96" t="s">
        <v>100</v>
      </c>
      <c r="C46" s="96" t="s">
        <v>136</v>
      </c>
      <c r="D46" s="49" t="s">
        <v>51</v>
      </c>
      <c r="E46" s="110">
        <v>48</v>
      </c>
      <c r="F46" s="113"/>
      <c r="G46" s="117">
        <v>8.9072223235380915E-3</v>
      </c>
      <c r="H46" s="115">
        <f t="shared" si="1"/>
        <v>0</v>
      </c>
      <c r="I46" s="113">
        <f t="shared" si="0"/>
        <v>0</v>
      </c>
      <c r="J46" s="131"/>
    </row>
    <row r="47" spans="1:10" ht="15" customHeight="1">
      <c r="A47" s="97">
        <v>43</v>
      </c>
      <c r="B47" s="96" t="s">
        <v>101</v>
      </c>
      <c r="C47" s="96" t="s">
        <v>161</v>
      </c>
      <c r="D47" s="49" t="s">
        <v>9</v>
      </c>
      <c r="E47" s="110">
        <v>25</v>
      </c>
      <c r="F47" s="113"/>
      <c r="G47" s="117">
        <v>1.7615423263650117E-2</v>
      </c>
      <c r="H47" s="115">
        <f t="shared" si="1"/>
        <v>0</v>
      </c>
      <c r="I47" s="113">
        <f t="shared" si="0"/>
        <v>0</v>
      </c>
      <c r="J47" s="131"/>
    </row>
    <row r="48" spans="1:10" ht="15" customHeight="1">
      <c r="A48" s="99">
        <v>44</v>
      </c>
      <c r="B48" s="96" t="s">
        <v>102</v>
      </c>
      <c r="C48" s="96" t="s">
        <v>162</v>
      </c>
      <c r="D48" s="49" t="s">
        <v>36</v>
      </c>
      <c r="E48" s="110">
        <v>11</v>
      </c>
      <c r="F48" s="113"/>
      <c r="G48" s="117">
        <v>1.7262058766546692E-3</v>
      </c>
      <c r="H48" s="115">
        <f t="shared" si="1"/>
        <v>0</v>
      </c>
      <c r="I48" s="113">
        <f t="shared" si="0"/>
        <v>0</v>
      </c>
      <c r="J48" s="131"/>
    </row>
    <row r="49" spans="1:11" ht="15" customHeight="1">
      <c r="A49" s="97">
        <v>45</v>
      </c>
      <c r="B49" s="96" t="s">
        <v>103</v>
      </c>
      <c r="C49" s="96" t="s">
        <v>163</v>
      </c>
      <c r="D49" s="49" t="s">
        <v>9</v>
      </c>
      <c r="E49" s="110">
        <v>12</v>
      </c>
      <c r="F49" s="113"/>
      <c r="G49" s="117">
        <v>2.4195313899369093E-2</v>
      </c>
      <c r="H49" s="115">
        <f t="shared" si="1"/>
        <v>0</v>
      </c>
      <c r="I49" s="113">
        <f t="shared" si="0"/>
        <v>0</v>
      </c>
      <c r="J49" s="131"/>
    </row>
    <row r="50" spans="1:11" ht="15" customHeight="1">
      <c r="A50" s="99">
        <v>46</v>
      </c>
      <c r="B50" s="96" t="s">
        <v>104</v>
      </c>
      <c r="C50" s="96" t="s">
        <v>143</v>
      </c>
      <c r="D50" s="49" t="s">
        <v>9</v>
      </c>
      <c r="E50" s="110">
        <v>17</v>
      </c>
      <c r="F50" s="113"/>
      <c r="G50" s="117">
        <v>1.0734969722348919E-2</v>
      </c>
      <c r="H50" s="115">
        <f t="shared" si="1"/>
        <v>0</v>
      </c>
      <c r="I50" s="113">
        <f t="shared" si="0"/>
        <v>0</v>
      </c>
      <c r="J50" s="131"/>
    </row>
    <row r="51" spans="1:11" ht="15" customHeight="1">
      <c r="A51" s="97">
        <v>47</v>
      </c>
      <c r="B51" s="96" t="s">
        <v>105</v>
      </c>
      <c r="C51" s="96" t="s">
        <v>164</v>
      </c>
      <c r="D51" s="49" t="s">
        <v>36</v>
      </c>
      <c r="E51" s="110">
        <v>134</v>
      </c>
      <c r="F51" s="113"/>
      <c r="G51" s="117">
        <v>5.8690999806258748E-3</v>
      </c>
      <c r="H51" s="115">
        <f t="shared" si="1"/>
        <v>0</v>
      </c>
      <c r="I51" s="113">
        <f t="shared" si="0"/>
        <v>0</v>
      </c>
      <c r="J51" s="131"/>
    </row>
    <row r="52" spans="1:11" ht="15" customHeight="1">
      <c r="A52" s="99">
        <v>48</v>
      </c>
      <c r="B52" s="96" t="s">
        <v>106</v>
      </c>
      <c r="C52" s="96" t="s">
        <v>165</v>
      </c>
      <c r="D52" s="49" t="s">
        <v>9</v>
      </c>
      <c r="E52" s="110">
        <v>57</v>
      </c>
      <c r="F52" s="113"/>
      <c r="G52" s="117">
        <v>2.5182297494726934E-3</v>
      </c>
      <c r="H52" s="115">
        <f t="shared" ref="H52:H75" si="2">H$4*G52</f>
        <v>0</v>
      </c>
      <c r="I52" s="113">
        <f t="shared" ref="I52:I83" si="3">E52*F52</f>
        <v>0</v>
      </c>
      <c r="J52" s="131"/>
      <c r="K52" s="77"/>
    </row>
    <row r="53" spans="1:11" ht="15" customHeight="1">
      <c r="A53" s="97">
        <v>49</v>
      </c>
      <c r="B53" s="96" t="s">
        <v>107</v>
      </c>
      <c r="C53" s="96" t="s">
        <v>143</v>
      </c>
      <c r="D53" s="49" t="s">
        <v>9</v>
      </c>
      <c r="E53" s="110">
        <v>20</v>
      </c>
      <c r="F53" s="113"/>
      <c r="G53" s="117">
        <v>1.410614825793333E-2</v>
      </c>
      <c r="H53" s="115">
        <f t="shared" si="2"/>
        <v>0</v>
      </c>
      <c r="I53" s="113">
        <f t="shared" si="3"/>
        <v>0</v>
      </c>
      <c r="J53" s="131"/>
    </row>
    <row r="54" spans="1:11" ht="15" customHeight="1">
      <c r="A54" s="99">
        <v>50</v>
      </c>
      <c r="B54" s="96" t="s">
        <v>15</v>
      </c>
      <c r="C54" s="96" t="s">
        <v>142</v>
      </c>
      <c r="D54" s="49" t="s">
        <v>9</v>
      </c>
      <c r="E54" s="110">
        <v>6</v>
      </c>
      <c r="F54" s="113"/>
      <c r="G54" s="117">
        <v>1.0718723078803933E-2</v>
      </c>
      <c r="H54" s="115">
        <f t="shared" si="2"/>
        <v>0</v>
      </c>
      <c r="I54" s="113">
        <f t="shared" si="3"/>
        <v>0</v>
      </c>
      <c r="J54" s="131"/>
    </row>
    <row r="55" spans="1:11" ht="15" customHeight="1">
      <c r="A55" s="97">
        <v>51</v>
      </c>
      <c r="B55" s="96" t="s">
        <v>16</v>
      </c>
      <c r="C55" s="96" t="s">
        <v>143</v>
      </c>
      <c r="D55" s="49" t="s">
        <v>9</v>
      </c>
      <c r="E55" s="110">
        <v>21</v>
      </c>
      <c r="F55" s="113"/>
      <c r="G55" s="117">
        <v>1.0641551521965255E-2</v>
      </c>
      <c r="H55" s="115">
        <f t="shared" si="2"/>
        <v>0</v>
      </c>
      <c r="I55" s="113">
        <f t="shared" si="3"/>
        <v>0</v>
      </c>
      <c r="J55" s="131"/>
    </row>
    <row r="56" spans="1:11" ht="15" customHeight="1">
      <c r="A56" s="99">
        <v>52</v>
      </c>
      <c r="B56" s="96" t="s">
        <v>108</v>
      </c>
      <c r="C56" s="96" t="s">
        <v>166</v>
      </c>
      <c r="D56" s="49" t="s">
        <v>9</v>
      </c>
      <c r="E56" s="110">
        <v>60</v>
      </c>
      <c r="F56" s="113"/>
      <c r="G56" s="117">
        <v>7.2784963081533333E-3</v>
      </c>
      <c r="H56" s="115">
        <f t="shared" si="2"/>
        <v>0</v>
      </c>
      <c r="I56" s="113">
        <f t="shared" si="3"/>
        <v>0</v>
      </c>
      <c r="J56" s="131"/>
    </row>
    <row r="57" spans="1:11" ht="15" customHeight="1">
      <c r="A57" s="97">
        <v>53</v>
      </c>
      <c r="B57" s="96" t="s">
        <v>109</v>
      </c>
      <c r="C57" s="96" t="s">
        <v>167</v>
      </c>
      <c r="D57" s="49" t="s">
        <v>9</v>
      </c>
      <c r="E57" s="110">
        <v>147</v>
      </c>
      <c r="F57" s="113"/>
      <c r="G57" s="117">
        <v>9.1265520113953912E-3</v>
      </c>
      <c r="H57" s="115">
        <f t="shared" si="2"/>
        <v>0</v>
      </c>
      <c r="I57" s="113">
        <f t="shared" si="3"/>
        <v>0</v>
      </c>
      <c r="J57" s="131"/>
    </row>
    <row r="58" spans="1:11" ht="15" customHeight="1">
      <c r="A58" s="99">
        <v>54</v>
      </c>
      <c r="B58" s="96" t="s">
        <v>110</v>
      </c>
      <c r="C58" s="96" t="s">
        <v>136</v>
      </c>
      <c r="D58" s="49" t="s">
        <v>9</v>
      </c>
      <c r="E58" s="110">
        <v>29</v>
      </c>
      <c r="F58" s="113"/>
      <c r="G58" s="117">
        <v>2.6932873336699081E-2</v>
      </c>
      <c r="H58" s="115">
        <f t="shared" si="2"/>
        <v>0</v>
      </c>
      <c r="I58" s="113">
        <f t="shared" si="3"/>
        <v>0</v>
      </c>
      <c r="J58" s="131"/>
    </row>
    <row r="59" spans="1:11" ht="15" customHeight="1">
      <c r="A59" s="97">
        <v>55</v>
      </c>
      <c r="B59" s="96" t="s">
        <v>17</v>
      </c>
      <c r="C59" s="96" t="s">
        <v>143</v>
      </c>
      <c r="D59" s="49" t="s">
        <v>9</v>
      </c>
      <c r="E59" s="110">
        <v>89</v>
      </c>
      <c r="F59" s="113"/>
      <c r="G59" s="117">
        <v>4.8943013679267674E-3</v>
      </c>
      <c r="H59" s="115">
        <f t="shared" si="2"/>
        <v>0</v>
      </c>
      <c r="I59" s="113">
        <f t="shared" si="3"/>
        <v>0</v>
      </c>
      <c r="J59" s="131"/>
    </row>
    <row r="60" spans="1:11" ht="15" customHeight="1">
      <c r="A60" s="99">
        <v>56</v>
      </c>
      <c r="B60" s="96" t="s">
        <v>111</v>
      </c>
      <c r="C60" s="96" t="s">
        <v>168</v>
      </c>
      <c r="D60" s="49" t="s">
        <v>9</v>
      </c>
      <c r="E60" s="110">
        <v>32</v>
      </c>
      <c r="F60" s="113"/>
      <c r="G60" s="117">
        <v>5.7797434411284562E-3</v>
      </c>
      <c r="H60" s="115">
        <f t="shared" si="2"/>
        <v>0</v>
      </c>
      <c r="I60" s="113">
        <f t="shared" si="3"/>
        <v>0</v>
      </c>
      <c r="J60" s="131"/>
    </row>
    <row r="61" spans="1:11" ht="15" customHeight="1">
      <c r="A61" s="97">
        <v>57</v>
      </c>
      <c r="B61" s="96" t="s">
        <v>18</v>
      </c>
      <c r="C61" s="96" t="s">
        <v>143</v>
      </c>
      <c r="D61" s="49" t="s">
        <v>9</v>
      </c>
      <c r="E61" s="110">
        <v>26</v>
      </c>
      <c r="F61" s="113"/>
      <c r="G61" s="117">
        <v>6.8276519497799965E-3</v>
      </c>
      <c r="H61" s="115">
        <f t="shared" si="2"/>
        <v>0</v>
      </c>
      <c r="I61" s="113">
        <f t="shared" si="3"/>
        <v>0</v>
      </c>
      <c r="J61" s="131"/>
    </row>
    <row r="62" spans="1:11" ht="15" customHeight="1">
      <c r="A62" s="99">
        <v>58</v>
      </c>
      <c r="B62" s="96" t="s">
        <v>112</v>
      </c>
      <c r="C62" s="96" t="s">
        <v>169</v>
      </c>
      <c r="D62" s="49" t="s">
        <v>9</v>
      </c>
      <c r="E62" s="110">
        <v>21</v>
      </c>
      <c r="F62" s="113"/>
      <c r="G62" s="117">
        <v>1.1323910550854631E-2</v>
      </c>
      <c r="H62" s="115">
        <f t="shared" si="2"/>
        <v>0</v>
      </c>
      <c r="I62" s="113">
        <f t="shared" si="3"/>
        <v>0</v>
      </c>
      <c r="J62" s="131"/>
    </row>
    <row r="63" spans="1:11" ht="15" customHeight="1">
      <c r="A63" s="97">
        <v>59</v>
      </c>
      <c r="B63" s="96" t="s">
        <v>113</v>
      </c>
      <c r="C63" s="96" t="s">
        <v>143</v>
      </c>
      <c r="D63" s="49" t="s">
        <v>9</v>
      </c>
      <c r="E63" s="110">
        <v>7</v>
      </c>
      <c r="F63" s="113"/>
      <c r="G63" s="117">
        <v>2.138870622697291E-2</v>
      </c>
      <c r="H63" s="115">
        <f t="shared" si="2"/>
        <v>0</v>
      </c>
      <c r="I63" s="113">
        <f t="shared" si="3"/>
        <v>0</v>
      </c>
      <c r="J63" s="131"/>
    </row>
    <row r="64" spans="1:11" ht="15" customHeight="1">
      <c r="A64" s="99">
        <v>60</v>
      </c>
      <c r="B64" s="96" t="s">
        <v>114</v>
      </c>
      <c r="C64" s="96" t="s">
        <v>170</v>
      </c>
      <c r="D64" s="49" t="s">
        <v>9</v>
      </c>
      <c r="E64" s="110">
        <v>10</v>
      </c>
      <c r="F64" s="113"/>
      <c r="G64" s="117">
        <v>4.6952799845006998E-3</v>
      </c>
      <c r="H64" s="115">
        <f t="shared" si="2"/>
        <v>0</v>
      </c>
      <c r="I64" s="113">
        <f t="shared" si="3"/>
        <v>0</v>
      </c>
      <c r="J64" s="131"/>
    </row>
    <row r="65" spans="1:10" ht="15" customHeight="1">
      <c r="A65" s="97">
        <v>61</v>
      </c>
      <c r="B65" s="96" t="s">
        <v>115</v>
      </c>
      <c r="C65" s="96" t="s">
        <v>171</v>
      </c>
      <c r="D65" s="49" t="s">
        <v>51</v>
      </c>
      <c r="E65" s="110">
        <v>14</v>
      </c>
      <c r="F65" s="113"/>
      <c r="G65" s="117">
        <v>6.6408155490126682E-3</v>
      </c>
      <c r="H65" s="115">
        <f t="shared" si="2"/>
        <v>0</v>
      </c>
      <c r="I65" s="113">
        <f t="shared" si="3"/>
        <v>0</v>
      </c>
      <c r="J65" s="131"/>
    </row>
    <row r="66" spans="1:10" ht="15" customHeight="1">
      <c r="A66" s="99">
        <v>62</v>
      </c>
      <c r="B66" s="96" t="s">
        <v>116</v>
      </c>
      <c r="C66" s="96" t="s">
        <v>140</v>
      </c>
      <c r="D66" s="49" t="s">
        <v>51</v>
      </c>
      <c r="E66" s="110">
        <v>262</v>
      </c>
      <c r="F66" s="113"/>
      <c r="G66" s="117">
        <v>1.7505758419721468E-3</v>
      </c>
      <c r="H66" s="115">
        <f t="shared" si="2"/>
        <v>0</v>
      </c>
      <c r="I66" s="113">
        <f t="shared" si="3"/>
        <v>0</v>
      </c>
      <c r="J66" s="131"/>
    </row>
    <row r="67" spans="1:10" ht="15" customHeight="1">
      <c r="A67" s="97">
        <v>63</v>
      </c>
      <c r="B67" s="96" t="s">
        <v>117</v>
      </c>
      <c r="C67" s="96" t="s">
        <v>172</v>
      </c>
      <c r="D67" s="49" t="s">
        <v>38</v>
      </c>
      <c r="E67" s="110">
        <v>6</v>
      </c>
      <c r="F67" s="113"/>
      <c r="G67" s="117">
        <v>3.962556360621871E-2</v>
      </c>
      <c r="H67" s="115">
        <f t="shared" si="2"/>
        <v>0</v>
      </c>
      <c r="I67" s="113">
        <f t="shared" si="3"/>
        <v>0</v>
      </c>
      <c r="J67" s="131"/>
    </row>
    <row r="68" spans="1:10" ht="15" customHeight="1">
      <c r="A68" s="99">
        <v>64</v>
      </c>
      <c r="B68" s="96" t="s">
        <v>118</v>
      </c>
      <c r="C68" s="96" t="s">
        <v>173</v>
      </c>
      <c r="D68" s="49" t="s">
        <v>51</v>
      </c>
      <c r="E68" s="110">
        <v>19</v>
      </c>
      <c r="F68" s="113"/>
      <c r="G68" s="117">
        <v>1.1892543074929108E-2</v>
      </c>
      <c r="H68" s="115">
        <f t="shared" si="2"/>
        <v>0</v>
      </c>
      <c r="I68" s="113">
        <f t="shared" si="3"/>
        <v>0</v>
      </c>
      <c r="J68" s="131"/>
    </row>
    <row r="69" spans="1:10" ht="15" customHeight="1">
      <c r="A69" s="97">
        <v>65</v>
      </c>
      <c r="B69" s="96" t="s">
        <v>119</v>
      </c>
      <c r="C69" s="96" t="s">
        <v>174</v>
      </c>
      <c r="D69" s="49" t="s">
        <v>38</v>
      </c>
      <c r="E69" s="110">
        <v>37</v>
      </c>
      <c r="F69" s="113"/>
      <c r="G69" s="117">
        <v>4.845155271203188E-2</v>
      </c>
      <c r="H69" s="115">
        <f t="shared" si="2"/>
        <v>0</v>
      </c>
      <c r="I69" s="113">
        <f t="shared" si="3"/>
        <v>0</v>
      </c>
      <c r="J69" s="131"/>
    </row>
    <row r="70" spans="1:10" ht="15" customHeight="1">
      <c r="A70" s="99">
        <v>66</v>
      </c>
      <c r="B70" s="96" t="s">
        <v>19</v>
      </c>
      <c r="C70" s="96" t="s">
        <v>173</v>
      </c>
      <c r="D70" s="49" t="s">
        <v>51</v>
      </c>
      <c r="E70" s="110">
        <v>14</v>
      </c>
      <c r="F70" s="113"/>
      <c r="G70" s="117">
        <v>7.8430671713415681E-3</v>
      </c>
      <c r="H70" s="115">
        <f t="shared" si="2"/>
        <v>0</v>
      </c>
      <c r="I70" s="113">
        <f t="shared" si="3"/>
        <v>0</v>
      </c>
      <c r="J70" s="131"/>
    </row>
    <row r="71" spans="1:10" ht="15" customHeight="1">
      <c r="A71" s="97">
        <v>67</v>
      </c>
      <c r="B71" s="96" t="s">
        <v>120</v>
      </c>
      <c r="C71" s="96" t="s">
        <v>175</v>
      </c>
      <c r="D71" s="49" t="s">
        <v>51</v>
      </c>
      <c r="E71" s="110">
        <v>9</v>
      </c>
      <c r="F71" s="113"/>
      <c r="G71" s="117">
        <v>2.1181561521774351E-2</v>
      </c>
      <c r="H71" s="115">
        <f t="shared" si="2"/>
        <v>0</v>
      </c>
      <c r="I71" s="113">
        <f t="shared" si="3"/>
        <v>0</v>
      </c>
      <c r="J71" s="131"/>
    </row>
    <row r="72" spans="1:10" ht="15" customHeight="1">
      <c r="A72" s="99">
        <v>68</v>
      </c>
      <c r="B72" s="96" t="s">
        <v>121</v>
      </c>
      <c r="C72" s="96" t="s">
        <v>173</v>
      </c>
      <c r="D72" s="49" t="s">
        <v>51</v>
      </c>
      <c r="E72" s="110">
        <v>33</v>
      </c>
      <c r="F72" s="113"/>
      <c r="G72" s="117">
        <v>1.8854229833955235E-2</v>
      </c>
      <c r="H72" s="115">
        <f t="shared" si="2"/>
        <v>0</v>
      </c>
      <c r="I72" s="113">
        <f t="shared" si="3"/>
        <v>0</v>
      </c>
      <c r="J72" s="131"/>
    </row>
    <row r="73" spans="1:10" ht="15" customHeight="1">
      <c r="A73" s="97">
        <v>69</v>
      </c>
      <c r="B73" s="96" t="s">
        <v>122</v>
      </c>
      <c r="C73" s="96" t="s">
        <v>176</v>
      </c>
      <c r="D73" s="49" t="s">
        <v>9</v>
      </c>
      <c r="E73" s="110">
        <v>14</v>
      </c>
      <c r="F73" s="113"/>
      <c r="G73" s="117">
        <v>1.0178522180933179E-2</v>
      </c>
      <c r="H73" s="115">
        <f t="shared" si="2"/>
        <v>0</v>
      </c>
      <c r="I73" s="113">
        <f t="shared" si="3"/>
        <v>0</v>
      </c>
      <c r="J73" s="131"/>
    </row>
    <row r="74" spans="1:10" ht="15" customHeight="1">
      <c r="A74" s="99">
        <v>70</v>
      </c>
      <c r="B74" s="96" t="s">
        <v>123</v>
      </c>
      <c r="C74" s="96" t="s">
        <v>177</v>
      </c>
      <c r="D74" s="49" t="s">
        <v>51</v>
      </c>
      <c r="E74" s="110">
        <v>93</v>
      </c>
      <c r="F74" s="113"/>
      <c r="G74" s="117">
        <v>7.3475445432195207E-3</v>
      </c>
      <c r="H74" s="115">
        <f t="shared" si="2"/>
        <v>0</v>
      </c>
      <c r="I74" s="113">
        <f t="shared" si="3"/>
        <v>0</v>
      </c>
      <c r="J74" s="131"/>
    </row>
    <row r="75" spans="1:10" ht="15" customHeight="1">
      <c r="A75" s="97">
        <v>71</v>
      </c>
      <c r="B75" s="96" t="s">
        <v>124</v>
      </c>
      <c r="C75" s="96" t="s">
        <v>178</v>
      </c>
      <c r="D75" s="49" t="s">
        <v>9</v>
      </c>
      <c r="E75" s="110">
        <v>201</v>
      </c>
      <c r="F75" s="113"/>
      <c r="G75" s="117">
        <v>1.3322247706887799E-2</v>
      </c>
      <c r="H75" s="115">
        <f t="shared" si="2"/>
        <v>0</v>
      </c>
      <c r="I75" s="113">
        <f t="shared" si="3"/>
        <v>0</v>
      </c>
      <c r="J75" s="131"/>
    </row>
    <row r="76" spans="1:10" ht="15" customHeight="1">
      <c r="A76" s="99">
        <v>72</v>
      </c>
      <c r="B76" s="96" t="s">
        <v>125</v>
      </c>
      <c r="C76" s="96" t="s">
        <v>152</v>
      </c>
      <c r="D76" s="49" t="s">
        <v>9</v>
      </c>
      <c r="E76" s="110">
        <v>10</v>
      </c>
      <c r="F76" s="113"/>
      <c r="G76" s="117">
        <v>1.3968051787800959E-2</v>
      </c>
      <c r="H76" s="119" t="s">
        <v>828</v>
      </c>
      <c r="I76" s="113">
        <f t="shared" si="3"/>
        <v>0</v>
      </c>
      <c r="J76" s="131"/>
    </row>
    <row r="77" spans="1:10" ht="15" customHeight="1">
      <c r="A77" s="97">
        <v>73</v>
      </c>
      <c r="B77" s="96" t="s">
        <v>126</v>
      </c>
      <c r="C77" s="96" t="s">
        <v>179</v>
      </c>
      <c r="D77" s="49" t="s">
        <v>9</v>
      </c>
      <c r="E77" s="110">
        <v>20</v>
      </c>
      <c r="F77" s="113"/>
      <c r="G77" s="117">
        <v>1.1128950828314808E-2</v>
      </c>
      <c r="H77" s="119" t="s">
        <v>828</v>
      </c>
      <c r="I77" s="113">
        <f t="shared" si="3"/>
        <v>0</v>
      </c>
      <c r="J77" s="131"/>
    </row>
    <row r="78" spans="1:10" ht="15" customHeight="1">
      <c r="A78" s="99">
        <v>74</v>
      </c>
      <c r="B78" s="96" t="s">
        <v>127</v>
      </c>
      <c r="C78" s="96" t="s">
        <v>136</v>
      </c>
      <c r="D78" s="49" t="s">
        <v>9</v>
      </c>
      <c r="E78" s="110">
        <v>22</v>
      </c>
      <c r="F78" s="113"/>
      <c r="G78" s="117">
        <v>1.3070424731940528E-2</v>
      </c>
      <c r="H78" s="119" t="s">
        <v>828</v>
      </c>
      <c r="I78" s="113">
        <f t="shared" si="3"/>
        <v>0</v>
      </c>
      <c r="J78" s="131"/>
    </row>
    <row r="79" spans="1:10" ht="15" customHeight="1">
      <c r="A79" s="97">
        <v>75</v>
      </c>
      <c r="B79" s="96" t="s">
        <v>128</v>
      </c>
      <c r="C79" s="96" t="s">
        <v>180</v>
      </c>
      <c r="D79" s="49" t="s">
        <v>38</v>
      </c>
      <c r="E79" s="110">
        <v>89</v>
      </c>
      <c r="F79" s="113"/>
      <c r="G79" s="117">
        <v>8.6107210788421138E-4</v>
      </c>
      <c r="H79" s="119" t="s">
        <v>828</v>
      </c>
      <c r="I79" s="113">
        <f t="shared" si="3"/>
        <v>0</v>
      </c>
      <c r="J79" s="131"/>
    </row>
    <row r="80" spans="1:10" ht="15" customHeight="1">
      <c r="A80" s="99">
        <v>76</v>
      </c>
      <c r="B80" s="96" t="s">
        <v>129</v>
      </c>
      <c r="C80" s="96" t="s">
        <v>181</v>
      </c>
      <c r="D80" s="49" t="s">
        <v>51</v>
      </c>
      <c r="E80" s="110">
        <v>42</v>
      </c>
      <c r="F80" s="113"/>
      <c r="G80" s="117">
        <v>1.2379942381278661E-2</v>
      </c>
      <c r="H80" s="119" t="s">
        <v>828</v>
      </c>
      <c r="I80" s="113">
        <f t="shared" si="3"/>
        <v>0</v>
      </c>
      <c r="J80" s="131"/>
    </row>
    <row r="81" spans="1:10" ht="15" customHeight="1">
      <c r="A81" s="97">
        <v>77</v>
      </c>
      <c r="B81" s="96" t="s">
        <v>73</v>
      </c>
      <c r="C81" s="96" t="s">
        <v>182</v>
      </c>
      <c r="D81" s="49" t="s">
        <v>51</v>
      </c>
      <c r="E81" s="110">
        <v>513</v>
      </c>
      <c r="F81" s="113"/>
      <c r="G81" s="117">
        <v>7.3475445432195207E-3</v>
      </c>
      <c r="H81" s="119" t="s">
        <v>828</v>
      </c>
      <c r="I81" s="113">
        <f t="shared" si="3"/>
        <v>0</v>
      </c>
      <c r="J81" s="131"/>
    </row>
    <row r="82" spans="1:10" ht="15" customHeight="1">
      <c r="A82" s="99">
        <v>78</v>
      </c>
      <c r="B82" s="96" t="s">
        <v>130</v>
      </c>
      <c r="C82" s="96" t="s">
        <v>183</v>
      </c>
      <c r="D82" s="49" t="s">
        <v>51</v>
      </c>
      <c r="E82" s="110">
        <v>450</v>
      </c>
      <c r="F82" s="113"/>
      <c r="G82" s="117">
        <v>5.1298776993290518E-3</v>
      </c>
      <c r="H82" s="119" t="s">
        <v>828</v>
      </c>
      <c r="I82" s="113">
        <f t="shared" si="3"/>
        <v>0</v>
      </c>
      <c r="J82" s="131"/>
    </row>
    <row r="83" spans="1:10" ht="15" customHeight="1">
      <c r="A83" s="97">
        <v>79</v>
      </c>
      <c r="B83" s="96" t="s">
        <v>131</v>
      </c>
      <c r="C83" s="96" t="s">
        <v>143</v>
      </c>
      <c r="D83" s="49" t="s">
        <v>51</v>
      </c>
      <c r="E83" s="110">
        <v>8</v>
      </c>
      <c r="F83" s="113"/>
      <c r="G83" s="117">
        <v>1.8192179109497088E-2</v>
      </c>
      <c r="H83" s="119" t="s">
        <v>828</v>
      </c>
      <c r="I83" s="113">
        <f t="shared" si="3"/>
        <v>0</v>
      </c>
      <c r="J83" s="131"/>
    </row>
    <row r="84" spans="1:10" ht="15" customHeight="1" thickBot="1">
      <c r="A84" s="107" t="s">
        <v>44</v>
      </c>
      <c r="B84" s="108"/>
      <c r="C84" s="108"/>
      <c r="D84" s="108"/>
      <c r="E84" s="38"/>
      <c r="F84" s="39">
        <v>820682</v>
      </c>
      <c r="G84" s="39"/>
      <c r="H84" s="89">
        <f>SUM(H5:H83)</f>
        <v>0</v>
      </c>
      <c r="I84" s="39">
        <v>40364036</v>
      </c>
      <c r="J84" s="64"/>
    </row>
    <row r="85" spans="1:10">
      <c r="B85" s="10"/>
    </row>
    <row r="86" spans="1:10">
      <c r="B86" s="10"/>
    </row>
    <row r="87" spans="1:10">
      <c r="B87" s="10"/>
    </row>
    <row r="88" spans="1:10">
      <c r="B88" s="10"/>
    </row>
    <row r="89" spans="1:10">
      <c r="B89" s="10"/>
    </row>
    <row r="90" spans="1:10">
      <c r="B90" s="10"/>
    </row>
    <row r="91" spans="1:10">
      <c r="B91" s="10"/>
    </row>
    <row r="92" spans="1:10">
      <c r="B92" s="10"/>
    </row>
    <row r="93" spans="1:10">
      <c r="B93" s="10"/>
    </row>
  </sheetData>
  <mergeCells count="2">
    <mergeCell ref="A1:D1"/>
    <mergeCell ref="A84:D8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N34"/>
  <sheetViews>
    <sheetView zoomScaleNormal="100" workbookViewId="0">
      <pane ySplit="4" topLeftCell="A5" activePane="bottomLeft" state="frozen"/>
      <selection pane="bottomLeft" activeCell="B3" sqref="B3"/>
    </sheetView>
  </sheetViews>
  <sheetFormatPr defaultRowHeight="16.5"/>
  <cols>
    <col min="1" max="1" width="4.5" customWidth="1"/>
    <col min="2" max="3" width="30.875" bestFit="1" customWidth="1"/>
    <col min="4" max="4" width="5.75" customWidth="1"/>
    <col min="5" max="5" width="14.75" customWidth="1"/>
    <col min="6" max="7" width="9.75" style="26" customWidth="1"/>
    <col min="8" max="8" width="11.5" style="26" bestFit="1" customWidth="1"/>
    <col min="9" max="9" width="13.875" style="26" bestFit="1" customWidth="1"/>
    <col min="10" max="10" width="8.875" bestFit="1" customWidth="1"/>
    <col min="11" max="11" width="11" bestFit="1" customWidth="1"/>
  </cols>
  <sheetData>
    <row r="1" spans="1:14" ht="30.75" customHeight="1">
      <c r="A1" s="106" t="s">
        <v>823</v>
      </c>
      <c r="B1" s="106"/>
      <c r="C1" s="106"/>
      <c r="D1" s="106"/>
      <c r="E1" s="35"/>
    </row>
    <row r="2" spans="1:14" ht="22.5" customHeight="1" thickBot="1"/>
    <row r="3" spans="1:14" ht="50.1" customHeight="1">
      <c r="A3" s="32"/>
      <c r="B3" s="33" t="s">
        <v>5</v>
      </c>
      <c r="C3" s="33" t="s">
        <v>46</v>
      </c>
      <c r="D3" s="33" t="s">
        <v>7</v>
      </c>
      <c r="E3" s="37" t="s">
        <v>54</v>
      </c>
      <c r="F3" s="37" t="s">
        <v>53</v>
      </c>
      <c r="G3" s="37" t="s">
        <v>59</v>
      </c>
      <c r="H3" s="37" t="s">
        <v>60</v>
      </c>
      <c r="I3" s="37" t="s">
        <v>55</v>
      </c>
      <c r="J3" s="58" t="s">
        <v>48</v>
      </c>
    </row>
    <row r="4" spans="1:14" ht="15" customHeight="1" thickBot="1">
      <c r="A4" s="69"/>
      <c r="B4" s="70" t="s">
        <v>56</v>
      </c>
      <c r="C4" s="70"/>
      <c r="D4" s="70"/>
      <c r="E4" s="71"/>
      <c r="F4" s="72">
        <v>253325</v>
      </c>
      <c r="G4" s="95">
        <f>SUM(G5:G30)</f>
        <v>1.0000000000000002</v>
      </c>
      <c r="H4" s="74"/>
      <c r="I4" s="72">
        <v>30648603.5</v>
      </c>
      <c r="J4" s="81"/>
    </row>
    <row r="5" spans="1:14" ht="15" customHeight="1" thickTop="1">
      <c r="A5" s="97">
        <v>1</v>
      </c>
      <c r="B5" s="96" t="s">
        <v>184</v>
      </c>
      <c r="C5" s="96" t="s">
        <v>208</v>
      </c>
      <c r="D5" s="98" t="s">
        <v>10</v>
      </c>
      <c r="E5" s="111">
        <v>1690</v>
      </c>
      <c r="F5" s="112"/>
      <c r="G5" s="120">
        <v>7.0002302707325896E-3</v>
      </c>
      <c r="H5" s="112">
        <f>H$4*G5</f>
        <v>0</v>
      </c>
      <c r="I5" s="112">
        <f t="shared" ref="I5:I30" si="0">E5*F5</f>
        <v>0</v>
      </c>
      <c r="J5" s="132"/>
      <c r="K5" s="78"/>
      <c r="L5" s="79"/>
      <c r="N5" s="79"/>
    </row>
    <row r="6" spans="1:14" ht="15" customHeight="1">
      <c r="A6" s="99">
        <v>2</v>
      </c>
      <c r="B6" s="96" t="s">
        <v>185</v>
      </c>
      <c r="C6" s="96" t="s">
        <v>209</v>
      </c>
      <c r="D6" s="49" t="s">
        <v>22</v>
      </c>
      <c r="E6" s="110">
        <v>55</v>
      </c>
      <c r="F6" s="113"/>
      <c r="G6" s="121">
        <v>2.7211421428336456E-2</v>
      </c>
      <c r="H6" s="113">
        <f t="shared" ref="H6:H30" si="1">H$4*G6</f>
        <v>0</v>
      </c>
      <c r="I6" s="113">
        <f t="shared" si="0"/>
        <v>0</v>
      </c>
      <c r="J6" s="133"/>
      <c r="K6" s="78"/>
      <c r="L6" s="79"/>
    </row>
    <row r="7" spans="1:14" ht="15" customHeight="1">
      <c r="A7" s="97">
        <v>3</v>
      </c>
      <c r="B7" s="96" t="s">
        <v>186</v>
      </c>
      <c r="C7" s="96" t="s">
        <v>210</v>
      </c>
      <c r="D7" s="49" t="s">
        <v>12</v>
      </c>
      <c r="E7" s="110">
        <v>127</v>
      </c>
      <c r="F7" s="113"/>
      <c r="G7" s="121">
        <v>2.9882561926379156E-2</v>
      </c>
      <c r="H7" s="113">
        <f t="shared" si="1"/>
        <v>0</v>
      </c>
      <c r="I7" s="113">
        <f t="shared" si="0"/>
        <v>0</v>
      </c>
      <c r="J7" s="133"/>
      <c r="K7" s="78"/>
      <c r="L7" s="79"/>
    </row>
    <row r="8" spans="1:14" ht="15" customHeight="1">
      <c r="A8" s="99">
        <v>4</v>
      </c>
      <c r="B8" s="96" t="s">
        <v>187</v>
      </c>
      <c r="C8" s="96" t="s">
        <v>211</v>
      </c>
      <c r="D8" s="49" t="s">
        <v>22</v>
      </c>
      <c r="E8" s="110">
        <v>44</v>
      </c>
      <c r="F8" s="113"/>
      <c r="G8" s="121">
        <v>3.4553768216059738E-2</v>
      </c>
      <c r="H8" s="113">
        <f t="shared" si="1"/>
        <v>0</v>
      </c>
      <c r="I8" s="113">
        <f t="shared" si="0"/>
        <v>0</v>
      </c>
      <c r="J8" s="133"/>
      <c r="K8" s="78"/>
      <c r="L8" s="79"/>
    </row>
    <row r="9" spans="1:14" ht="15" customHeight="1">
      <c r="A9" s="97">
        <v>5</v>
      </c>
      <c r="B9" s="96" t="s">
        <v>188</v>
      </c>
      <c r="C9" s="96" t="s">
        <v>212</v>
      </c>
      <c r="D9" s="49" t="s">
        <v>22</v>
      </c>
      <c r="E9" s="110">
        <v>18</v>
      </c>
      <c r="F9" s="113"/>
      <c r="G9" s="121">
        <v>4.5962038224941611E-2</v>
      </c>
      <c r="H9" s="113">
        <f t="shared" si="1"/>
        <v>0</v>
      </c>
      <c r="I9" s="113">
        <f t="shared" si="0"/>
        <v>0</v>
      </c>
      <c r="J9" s="133"/>
      <c r="K9" s="78"/>
      <c r="L9" s="79"/>
    </row>
    <row r="10" spans="1:14" ht="15" customHeight="1">
      <c r="A10" s="99">
        <v>6</v>
      </c>
      <c r="B10" s="96" t="s">
        <v>189</v>
      </c>
      <c r="C10" s="96" t="s">
        <v>213</v>
      </c>
      <c r="D10" s="49" t="s">
        <v>22</v>
      </c>
      <c r="E10" s="110">
        <v>17</v>
      </c>
      <c r="F10" s="113"/>
      <c r="G10" s="121">
        <v>2.2619165104115269E-2</v>
      </c>
      <c r="H10" s="113">
        <f t="shared" si="1"/>
        <v>0</v>
      </c>
      <c r="I10" s="113">
        <f t="shared" si="0"/>
        <v>0</v>
      </c>
      <c r="J10" s="133"/>
      <c r="K10" s="78"/>
      <c r="L10" s="79"/>
    </row>
    <row r="11" spans="1:14" ht="15" customHeight="1">
      <c r="A11" s="97">
        <v>7</v>
      </c>
      <c r="B11" s="96" t="s">
        <v>190</v>
      </c>
      <c r="C11" s="96" t="s">
        <v>214</v>
      </c>
      <c r="D11" s="49" t="s">
        <v>22</v>
      </c>
      <c r="E11" s="110">
        <v>16</v>
      </c>
      <c r="F11" s="113"/>
      <c r="G11" s="121">
        <v>2.3290239810520082E-2</v>
      </c>
      <c r="H11" s="113">
        <f t="shared" si="1"/>
        <v>0</v>
      </c>
      <c r="I11" s="113">
        <f t="shared" si="0"/>
        <v>0</v>
      </c>
      <c r="J11" s="133"/>
      <c r="K11" s="78"/>
      <c r="L11" s="79"/>
    </row>
    <row r="12" spans="1:14" ht="15" customHeight="1">
      <c r="A12" s="99">
        <v>8</v>
      </c>
      <c r="B12" s="96" t="s">
        <v>191</v>
      </c>
      <c r="C12" s="96" t="s">
        <v>215</v>
      </c>
      <c r="D12" s="49" t="s">
        <v>21</v>
      </c>
      <c r="E12" s="110">
        <v>234</v>
      </c>
      <c r="F12" s="113"/>
      <c r="G12" s="121">
        <v>2.585611368795026E-3</v>
      </c>
      <c r="H12" s="113">
        <f t="shared" si="1"/>
        <v>0</v>
      </c>
      <c r="I12" s="113">
        <f t="shared" si="0"/>
        <v>0</v>
      </c>
      <c r="J12" s="133"/>
      <c r="K12" s="78"/>
      <c r="L12" s="79"/>
    </row>
    <row r="13" spans="1:14" ht="15" customHeight="1">
      <c r="A13" s="97">
        <v>9</v>
      </c>
      <c r="B13" s="96" t="s">
        <v>192</v>
      </c>
      <c r="C13" s="96" t="s">
        <v>216</v>
      </c>
      <c r="D13" s="49" t="s">
        <v>12</v>
      </c>
      <c r="E13" s="110">
        <v>10</v>
      </c>
      <c r="F13" s="113"/>
      <c r="G13" s="121">
        <v>5.4791276028816741E-2</v>
      </c>
      <c r="H13" s="113">
        <f t="shared" si="1"/>
        <v>0</v>
      </c>
      <c r="I13" s="113">
        <f t="shared" si="0"/>
        <v>0</v>
      </c>
      <c r="J13" s="133"/>
      <c r="K13" s="78"/>
      <c r="L13" s="79"/>
    </row>
    <row r="14" spans="1:14" ht="15" customHeight="1">
      <c r="A14" s="99">
        <v>10</v>
      </c>
      <c r="B14" s="96" t="s">
        <v>193</v>
      </c>
      <c r="C14" s="96" t="s">
        <v>217</v>
      </c>
      <c r="D14" s="49" t="s">
        <v>22</v>
      </c>
      <c r="E14" s="110">
        <v>106</v>
      </c>
      <c r="F14" s="113"/>
      <c r="G14" s="121">
        <v>7.9160498700615145E-2</v>
      </c>
      <c r="H14" s="113">
        <f t="shared" si="1"/>
        <v>0</v>
      </c>
      <c r="I14" s="113">
        <f t="shared" si="0"/>
        <v>0</v>
      </c>
      <c r="J14" s="133"/>
      <c r="K14" s="78"/>
      <c r="L14" s="79"/>
    </row>
    <row r="15" spans="1:14" ht="15" customHeight="1">
      <c r="A15" s="97">
        <v>11</v>
      </c>
      <c r="B15" s="96" t="s">
        <v>23</v>
      </c>
      <c r="C15" s="96" t="s">
        <v>218</v>
      </c>
      <c r="D15" s="49" t="s">
        <v>20</v>
      </c>
      <c r="E15" s="110">
        <v>23</v>
      </c>
      <c r="F15" s="113"/>
      <c r="G15" s="121">
        <v>4.0659232211585905E-3</v>
      </c>
      <c r="H15" s="113">
        <f t="shared" si="1"/>
        <v>0</v>
      </c>
      <c r="I15" s="113">
        <f t="shared" si="0"/>
        <v>0</v>
      </c>
      <c r="J15" s="133"/>
      <c r="K15" s="78"/>
      <c r="L15" s="79"/>
    </row>
    <row r="16" spans="1:14" ht="15" customHeight="1">
      <c r="A16" s="99">
        <v>12</v>
      </c>
      <c r="B16" s="96" t="s">
        <v>194</v>
      </c>
      <c r="C16" s="96" t="s">
        <v>219</v>
      </c>
      <c r="D16" s="49" t="s">
        <v>20</v>
      </c>
      <c r="E16" s="110">
        <v>47</v>
      </c>
      <c r="F16" s="113"/>
      <c r="G16" s="121">
        <v>5.1922760617125564E-2</v>
      </c>
      <c r="H16" s="113">
        <f t="shared" si="1"/>
        <v>0</v>
      </c>
      <c r="I16" s="113">
        <f t="shared" si="0"/>
        <v>0</v>
      </c>
      <c r="J16" s="133"/>
      <c r="K16" s="78"/>
      <c r="L16" s="79"/>
    </row>
    <row r="17" spans="1:12" ht="15" customHeight="1">
      <c r="A17" s="97">
        <v>13</v>
      </c>
      <c r="B17" s="96" t="s">
        <v>195</v>
      </c>
      <c r="C17" s="96" t="s">
        <v>220</v>
      </c>
      <c r="D17" s="49" t="s">
        <v>12</v>
      </c>
      <c r="E17" s="110">
        <v>466</v>
      </c>
      <c r="F17" s="113"/>
      <c r="G17" s="121">
        <v>2.0829632553702425E-2</v>
      </c>
      <c r="H17" s="113">
        <f t="shared" si="1"/>
        <v>0</v>
      </c>
      <c r="I17" s="113">
        <f t="shared" si="0"/>
        <v>0</v>
      </c>
      <c r="J17" s="133"/>
      <c r="K17" s="78"/>
      <c r="L17" s="79"/>
    </row>
    <row r="18" spans="1:12" ht="15" customHeight="1">
      <c r="A18" s="99">
        <v>14</v>
      </c>
      <c r="B18" s="96" t="s">
        <v>196</v>
      </c>
      <c r="C18" s="96" t="s">
        <v>221</v>
      </c>
      <c r="D18" s="49" t="s">
        <v>12</v>
      </c>
      <c r="E18" s="110">
        <v>102</v>
      </c>
      <c r="F18" s="113"/>
      <c r="G18" s="121">
        <v>5.2001710582584959E-2</v>
      </c>
      <c r="H18" s="113">
        <f t="shared" si="1"/>
        <v>0</v>
      </c>
      <c r="I18" s="113">
        <f t="shared" si="0"/>
        <v>0</v>
      </c>
      <c r="J18" s="133"/>
      <c r="K18" s="78"/>
      <c r="L18" s="79"/>
    </row>
    <row r="19" spans="1:12" ht="15" customHeight="1">
      <c r="A19" s="97">
        <v>15</v>
      </c>
      <c r="B19" s="96" t="s">
        <v>197</v>
      </c>
      <c r="C19" s="96" t="s">
        <v>222</v>
      </c>
      <c r="D19" s="49" t="s">
        <v>10</v>
      </c>
      <c r="E19" s="110">
        <v>149</v>
      </c>
      <c r="F19" s="113"/>
      <c r="G19" s="121">
        <v>2.3527089706898253E-2</v>
      </c>
      <c r="H19" s="113">
        <f t="shared" si="1"/>
        <v>0</v>
      </c>
      <c r="I19" s="113">
        <f t="shared" si="0"/>
        <v>0</v>
      </c>
      <c r="J19" s="133"/>
      <c r="K19" s="78"/>
      <c r="L19" s="79"/>
    </row>
    <row r="20" spans="1:12" ht="15" customHeight="1">
      <c r="A20" s="99">
        <v>16</v>
      </c>
      <c r="B20" s="96" t="s">
        <v>198</v>
      </c>
      <c r="C20" s="96" t="s">
        <v>223</v>
      </c>
      <c r="D20" s="49" t="s">
        <v>10</v>
      </c>
      <c r="E20" s="110">
        <v>36</v>
      </c>
      <c r="F20" s="113"/>
      <c r="G20" s="121">
        <v>8.3029047008125276E-3</v>
      </c>
      <c r="H20" s="113">
        <f t="shared" si="1"/>
        <v>0</v>
      </c>
      <c r="I20" s="113">
        <f t="shared" si="0"/>
        <v>0</v>
      </c>
      <c r="J20" s="133"/>
      <c r="K20" s="78"/>
      <c r="L20" s="79"/>
    </row>
    <row r="21" spans="1:12" ht="15" customHeight="1">
      <c r="A21" s="97">
        <v>17</v>
      </c>
      <c r="B21" s="96" t="s">
        <v>199</v>
      </c>
      <c r="C21" s="96" t="s">
        <v>224</v>
      </c>
      <c r="D21" s="49" t="s">
        <v>20</v>
      </c>
      <c r="E21" s="110">
        <v>1594</v>
      </c>
      <c r="F21" s="113"/>
      <c r="G21" s="121">
        <v>1.11714201125037E-2</v>
      </c>
      <c r="H21" s="113">
        <f t="shared" si="1"/>
        <v>0</v>
      </c>
      <c r="I21" s="113">
        <f t="shared" si="0"/>
        <v>0</v>
      </c>
      <c r="J21" s="133"/>
      <c r="K21" s="78"/>
      <c r="L21" s="79"/>
    </row>
    <row r="22" spans="1:12" ht="15" customHeight="1">
      <c r="A22" s="99">
        <v>18</v>
      </c>
      <c r="B22" s="96" t="s">
        <v>200</v>
      </c>
      <c r="C22" s="96" t="s">
        <v>225</v>
      </c>
      <c r="D22" s="49" t="s">
        <v>20</v>
      </c>
      <c r="E22" s="110">
        <v>241</v>
      </c>
      <c r="F22" s="113"/>
      <c r="G22" s="121">
        <v>1.1710911543142867E-2</v>
      </c>
      <c r="H22" s="113">
        <f t="shared" si="1"/>
        <v>0</v>
      </c>
      <c r="I22" s="113">
        <f t="shared" si="0"/>
        <v>0</v>
      </c>
      <c r="J22" s="133"/>
      <c r="K22" s="78"/>
      <c r="L22" s="79"/>
    </row>
    <row r="23" spans="1:12" ht="15" customHeight="1">
      <c r="A23" s="97">
        <v>19</v>
      </c>
      <c r="B23" s="96" t="s">
        <v>201</v>
      </c>
      <c r="C23" s="96" t="s">
        <v>226</v>
      </c>
      <c r="D23" s="49" t="s">
        <v>10</v>
      </c>
      <c r="E23" s="110">
        <v>83</v>
      </c>
      <c r="F23" s="113"/>
      <c r="G23" s="121">
        <v>0.20673048455541301</v>
      </c>
      <c r="H23" s="113">
        <f t="shared" si="1"/>
        <v>0</v>
      </c>
      <c r="I23" s="113">
        <f>E23*F23</f>
        <v>0</v>
      </c>
      <c r="J23" s="133"/>
      <c r="K23" s="78"/>
      <c r="L23" s="79"/>
    </row>
    <row r="24" spans="1:12" ht="15" customHeight="1">
      <c r="A24" s="99">
        <v>20</v>
      </c>
      <c r="B24" s="96" t="s">
        <v>202</v>
      </c>
      <c r="C24" s="96" t="s">
        <v>227</v>
      </c>
      <c r="D24" s="49" t="s">
        <v>12</v>
      </c>
      <c r="E24" s="110">
        <v>95</v>
      </c>
      <c r="F24" s="113"/>
      <c r="G24" s="121">
        <v>6.6567979209842421E-2</v>
      </c>
      <c r="H24" s="113">
        <f t="shared" si="1"/>
        <v>0</v>
      </c>
      <c r="I24" s="113">
        <f t="shared" si="0"/>
        <v>0</v>
      </c>
      <c r="J24" s="133"/>
      <c r="K24" s="78"/>
      <c r="L24" s="79"/>
    </row>
    <row r="25" spans="1:12" ht="15" customHeight="1">
      <c r="A25" s="97">
        <v>21</v>
      </c>
      <c r="B25" s="96" t="s">
        <v>203</v>
      </c>
      <c r="C25" s="96" t="s">
        <v>227</v>
      </c>
      <c r="D25" s="49" t="s">
        <v>12</v>
      </c>
      <c r="E25" s="110">
        <v>47</v>
      </c>
      <c r="F25" s="113"/>
      <c r="G25" s="121">
        <v>7.8989440442119807E-2</v>
      </c>
      <c r="H25" s="113">
        <f t="shared" si="1"/>
        <v>0</v>
      </c>
      <c r="I25" s="113">
        <f t="shared" si="0"/>
        <v>0</v>
      </c>
      <c r="J25" s="133"/>
      <c r="K25" s="78"/>
      <c r="L25" s="79"/>
    </row>
    <row r="26" spans="1:12" ht="15" customHeight="1">
      <c r="A26" s="99">
        <v>22</v>
      </c>
      <c r="B26" s="96" t="s">
        <v>204</v>
      </c>
      <c r="C26" s="96" t="s">
        <v>228</v>
      </c>
      <c r="D26" s="49" t="s">
        <v>20</v>
      </c>
      <c r="E26" s="110">
        <v>94</v>
      </c>
      <c r="F26" s="113"/>
      <c r="G26" s="121">
        <v>1.5592618178229547E-2</v>
      </c>
      <c r="H26" s="113">
        <f t="shared" si="1"/>
        <v>0</v>
      </c>
      <c r="I26" s="113">
        <f>E26*F26</f>
        <v>0</v>
      </c>
      <c r="J26" s="133"/>
      <c r="K26" s="78"/>
      <c r="L26" s="79"/>
    </row>
    <row r="27" spans="1:12" ht="15" customHeight="1">
      <c r="A27" s="97">
        <v>23</v>
      </c>
      <c r="B27" s="96" t="s">
        <v>205</v>
      </c>
      <c r="C27" s="96" t="s">
        <v>208</v>
      </c>
      <c r="D27" s="49" t="s">
        <v>20</v>
      </c>
      <c r="E27" s="110">
        <v>361</v>
      </c>
      <c r="F27" s="113"/>
      <c r="G27" s="121">
        <v>1.7250567452876741E-2</v>
      </c>
      <c r="H27" s="113">
        <f t="shared" si="1"/>
        <v>0</v>
      </c>
      <c r="I27" s="113">
        <f t="shared" si="0"/>
        <v>0</v>
      </c>
      <c r="J27" s="133"/>
      <c r="K27" s="78"/>
      <c r="L27" s="79"/>
    </row>
    <row r="28" spans="1:12" ht="15" customHeight="1">
      <c r="A28" s="99">
        <v>24</v>
      </c>
      <c r="B28" s="96" t="s">
        <v>206</v>
      </c>
      <c r="C28" s="96" t="s">
        <v>229</v>
      </c>
      <c r="D28" s="49" t="s">
        <v>9</v>
      </c>
      <c r="E28" s="110">
        <v>90</v>
      </c>
      <c r="F28" s="113"/>
      <c r="G28" s="121">
        <v>4.1553998486792323E-2</v>
      </c>
      <c r="H28" s="113">
        <f t="shared" si="1"/>
        <v>0</v>
      </c>
      <c r="I28" s="113">
        <f t="shared" si="0"/>
        <v>0</v>
      </c>
      <c r="J28" s="133"/>
      <c r="K28" s="78"/>
      <c r="L28" s="79"/>
    </row>
    <row r="29" spans="1:12" ht="15" customHeight="1">
      <c r="A29" s="97">
        <v>25</v>
      </c>
      <c r="B29" s="96" t="s">
        <v>24</v>
      </c>
      <c r="C29" s="96" t="s">
        <v>230</v>
      </c>
      <c r="D29" s="49" t="s">
        <v>20</v>
      </c>
      <c r="E29" s="110">
        <v>53</v>
      </c>
      <c r="F29" s="113"/>
      <c r="G29" s="121">
        <v>8.7766044935688684E-3</v>
      </c>
      <c r="H29" s="113">
        <f t="shared" si="1"/>
        <v>0</v>
      </c>
      <c r="I29" s="113">
        <f t="shared" si="0"/>
        <v>0</v>
      </c>
      <c r="J29" s="133"/>
      <c r="K29" s="78"/>
      <c r="L29" s="79"/>
    </row>
    <row r="30" spans="1:12" ht="15" customHeight="1">
      <c r="A30" s="99">
        <v>26</v>
      </c>
      <c r="B30" s="96" t="s">
        <v>207</v>
      </c>
      <c r="C30" s="96" t="s">
        <v>231</v>
      </c>
      <c r="D30" s="49" t="s">
        <v>20</v>
      </c>
      <c r="E30" s="110">
        <v>188</v>
      </c>
      <c r="F30" s="113"/>
      <c r="G30" s="121">
        <v>5.3949143063916571E-2</v>
      </c>
      <c r="H30" s="113">
        <f t="shared" si="1"/>
        <v>0</v>
      </c>
      <c r="I30" s="113">
        <f t="shared" si="0"/>
        <v>0</v>
      </c>
      <c r="J30" s="133"/>
      <c r="K30" s="78"/>
      <c r="L30" s="79"/>
    </row>
    <row r="31" spans="1:12" ht="15" customHeight="1" thickBot="1">
      <c r="A31" s="107" t="s">
        <v>44</v>
      </c>
      <c r="B31" s="108"/>
      <c r="C31" s="108"/>
      <c r="D31" s="108"/>
      <c r="E31" s="38"/>
      <c r="F31" s="39">
        <v>253325</v>
      </c>
      <c r="G31" s="39"/>
      <c r="H31" s="39">
        <f>SUM(H5:H30)</f>
        <v>0</v>
      </c>
      <c r="I31" s="39">
        <v>30648603.5</v>
      </c>
      <c r="J31" s="63"/>
      <c r="L31" s="79"/>
    </row>
    <row r="33" spans="2:2">
      <c r="B33" s="10"/>
    </row>
    <row r="34" spans="2:2">
      <c r="B34" s="10"/>
    </row>
  </sheetData>
  <mergeCells count="2">
    <mergeCell ref="A31:D31"/>
    <mergeCell ref="A1:D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J39"/>
  <sheetViews>
    <sheetView zoomScaleNormal="100" workbookViewId="0">
      <pane ySplit="4" topLeftCell="A5" activePane="bottomLeft" state="frozen"/>
      <selection pane="bottomLeft" activeCell="B3" sqref="B3"/>
    </sheetView>
  </sheetViews>
  <sheetFormatPr defaultRowHeight="16.5"/>
  <cols>
    <col min="1" max="1" width="5.625" customWidth="1"/>
    <col min="2" max="2" width="22.75" bestFit="1" customWidth="1"/>
    <col min="3" max="3" width="43.875" bestFit="1" customWidth="1"/>
    <col min="4" max="4" width="5.375" customWidth="1"/>
    <col min="5" max="5" width="14.875" customWidth="1"/>
    <col min="6" max="6" width="10.875" style="26" bestFit="1" customWidth="1"/>
    <col min="7" max="8" width="10.875" style="26" customWidth="1"/>
    <col min="9" max="9" width="13.875" style="26" bestFit="1" customWidth="1"/>
    <col min="10" max="10" width="7.125" customWidth="1"/>
  </cols>
  <sheetData>
    <row r="1" spans="1:10" ht="30.75" customHeight="1">
      <c r="A1" s="106" t="s">
        <v>825</v>
      </c>
      <c r="B1" s="106"/>
      <c r="C1" s="106"/>
      <c r="D1" s="106"/>
      <c r="E1" s="35"/>
    </row>
    <row r="2" spans="1:10" ht="22.5" customHeight="1" thickBot="1"/>
    <row r="3" spans="1:10" s="6" customFormat="1" ht="50.1" customHeight="1">
      <c r="A3" s="32"/>
      <c r="B3" s="33" t="s">
        <v>5</v>
      </c>
      <c r="C3" s="33" t="s">
        <v>6</v>
      </c>
      <c r="D3" s="33" t="s">
        <v>7</v>
      </c>
      <c r="E3" s="37" t="s">
        <v>54</v>
      </c>
      <c r="F3" s="37" t="s">
        <v>53</v>
      </c>
      <c r="G3" s="37" t="s">
        <v>59</v>
      </c>
      <c r="H3" s="37" t="s">
        <v>60</v>
      </c>
      <c r="I3" s="37" t="s">
        <v>55</v>
      </c>
      <c r="J3" s="58" t="s">
        <v>48</v>
      </c>
    </row>
    <row r="4" spans="1:10" s="6" customFormat="1" ht="15" customHeight="1" thickBot="1">
      <c r="A4" s="69"/>
      <c r="B4" s="70" t="s">
        <v>56</v>
      </c>
      <c r="C4" s="70"/>
      <c r="D4" s="70"/>
      <c r="E4" s="71"/>
      <c r="F4" s="72">
        <v>456847</v>
      </c>
      <c r="G4" s="95">
        <f>SUM(G5:G37)</f>
        <v>1.0000000000000002</v>
      </c>
      <c r="H4" s="74"/>
      <c r="I4" s="72">
        <v>20381622.300000001</v>
      </c>
      <c r="J4" s="73"/>
    </row>
    <row r="5" spans="1:10" ht="15" customHeight="1" thickTop="1">
      <c r="A5" s="97">
        <v>1</v>
      </c>
      <c r="B5" s="96" t="s">
        <v>232</v>
      </c>
      <c r="C5" s="96" t="s">
        <v>264</v>
      </c>
      <c r="D5" s="98" t="s">
        <v>22</v>
      </c>
      <c r="E5" s="111">
        <v>6</v>
      </c>
      <c r="F5" s="112"/>
      <c r="G5" s="120">
        <v>9.310198899703765E-3</v>
      </c>
      <c r="H5" s="112">
        <f>H$4*G5</f>
        <v>0</v>
      </c>
      <c r="I5" s="112">
        <f>E5*F5</f>
        <v>0</v>
      </c>
      <c r="J5" s="129"/>
    </row>
    <row r="6" spans="1:10" ht="15" customHeight="1">
      <c r="A6" s="99">
        <v>2</v>
      </c>
      <c r="B6" s="96" t="s">
        <v>233</v>
      </c>
      <c r="C6" s="96" t="s">
        <v>265</v>
      </c>
      <c r="D6" s="49" t="s">
        <v>37</v>
      </c>
      <c r="E6" s="111">
        <v>159</v>
      </c>
      <c r="F6" s="113"/>
      <c r="G6" s="121">
        <v>2.1042800647919798E-2</v>
      </c>
      <c r="H6" s="113">
        <f t="shared" ref="H6:H37" si="0">H$4*G6</f>
        <v>0</v>
      </c>
      <c r="I6" s="113">
        <f t="shared" ref="I6:I37" si="1">E6*F6</f>
        <v>0</v>
      </c>
      <c r="J6" s="130"/>
    </row>
    <row r="7" spans="1:10" ht="15" customHeight="1">
      <c r="A7" s="97">
        <v>3</v>
      </c>
      <c r="B7" s="96" t="s">
        <v>234</v>
      </c>
      <c r="C7" s="96" t="s">
        <v>266</v>
      </c>
      <c r="D7" s="49" t="s">
        <v>22</v>
      </c>
      <c r="E7" s="111">
        <v>38</v>
      </c>
      <c r="F7" s="113"/>
      <c r="G7" s="121">
        <v>3.4125235308710436E-2</v>
      </c>
      <c r="H7" s="113">
        <f t="shared" si="0"/>
        <v>0</v>
      </c>
      <c r="I7" s="113">
        <f t="shared" si="1"/>
        <v>0</v>
      </c>
      <c r="J7" s="130"/>
    </row>
    <row r="8" spans="1:10" ht="15" customHeight="1">
      <c r="A8" s="99">
        <v>4</v>
      </c>
      <c r="B8" s="96" t="s">
        <v>235</v>
      </c>
      <c r="C8" s="96" t="s">
        <v>267</v>
      </c>
      <c r="D8" s="49" t="s">
        <v>22</v>
      </c>
      <c r="E8" s="111">
        <v>56</v>
      </c>
      <c r="F8" s="113"/>
      <c r="G8" s="121">
        <v>4.8455353364367328E-2</v>
      </c>
      <c r="H8" s="113">
        <f t="shared" si="0"/>
        <v>0</v>
      </c>
      <c r="I8" s="113">
        <f t="shared" si="1"/>
        <v>0</v>
      </c>
      <c r="J8" s="130"/>
    </row>
    <row r="9" spans="1:10" ht="15" customHeight="1">
      <c r="A9" s="97">
        <v>5</v>
      </c>
      <c r="B9" s="96" t="s">
        <v>236</v>
      </c>
      <c r="C9" s="96" t="s">
        <v>268</v>
      </c>
      <c r="D9" s="49" t="s">
        <v>22</v>
      </c>
      <c r="E9" s="111">
        <v>25</v>
      </c>
      <c r="F9" s="113"/>
      <c r="G9" s="121">
        <v>5.9253287025551972E-2</v>
      </c>
      <c r="H9" s="113">
        <f t="shared" si="0"/>
        <v>0</v>
      </c>
      <c r="I9" s="113">
        <f t="shared" si="1"/>
        <v>0</v>
      </c>
      <c r="J9" s="130"/>
    </row>
    <row r="10" spans="1:10" ht="15" customHeight="1">
      <c r="A10" s="99">
        <v>6</v>
      </c>
      <c r="B10" s="96" t="s">
        <v>237</v>
      </c>
      <c r="C10" s="96" t="s">
        <v>269</v>
      </c>
      <c r="D10" s="49" t="s">
        <v>9</v>
      </c>
      <c r="E10" s="111">
        <v>105</v>
      </c>
      <c r="F10" s="113"/>
      <c r="G10" s="121">
        <v>2.672669166897719E-2</v>
      </c>
      <c r="H10" s="113">
        <f t="shared" si="0"/>
        <v>0</v>
      </c>
      <c r="I10" s="113">
        <f t="shared" si="1"/>
        <v>0</v>
      </c>
      <c r="J10" s="130"/>
    </row>
    <row r="11" spans="1:10" ht="15" customHeight="1">
      <c r="A11" s="97">
        <v>7</v>
      </c>
      <c r="B11" s="96" t="s">
        <v>238</v>
      </c>
      <c r="C11" s="96" t="s">
        <v>270</v>
      </c>
      <c r="D11" s="49" t="s">
        <v>12</v>
      </c>
      <c r="E11" s="110">
        <v>38</v>
      </c>
      <c r="F11" s="113"/>
      <c r="G11" s="121">
        <v>1.606665985669882E-2</v>
      </c>
      <c r="H11" s="113">
        <f t="shared" si="0"/>
        <v>0</v>
      </c>
      <c r="I11" s="113">
        <f t="shared" si="1"/>
        <v>0</v>
      </c>
      <c r="J11" s="130"/>
    </row>
    <row r="12" spans="1:10" ht="15" customHeight="1">
      <c r="A12" s="99">
        <v>8</v>
      </c>
      <c r="B12" s="96" t="s">
        <v>239</v>
      </c>
      <c r="C12" s="96" t="s">
        <v>271</v>
      </c>
      <c r="D12" s="49" t="s">
        <v>9</v>
      </c>
      <c r="E12" s="110">
        <v>12</v>
      </c>
      <c r="F12" s="113"/>
      <c r="G12" s="121">
        <v>1.9415704758708244E-2</v>
      </c>
      <c r="H12" s="113">
        <f t="shared" si="0"/>
        <v>0</v>
      </c>
      <c r="I12" s="113">
        <f t="shared" si="1"/>
        <v>0</v>
      </c>
      <c r="J12" s="130"/>
    </row>
    <row r="13" spans="1:10" ht="15" customHeight="1">
      <c r="A13" s="97">
        <v>9</v>
      </c>
      <c r="B13" s="96" t="s">
        <v>240</v>
      </c>
      <c r="C13" s="96" t="s">
        <v>272</v>
      </c>
      <c r="D13" s="49" t="s">
        <v>37</v>
      </c>
      <c r="E13" s="110">
        <v>25</v>
      </c>
      <c r="F13" s="113"/>
      <c r="G13" s="121">
        <v>3.9305675135348113E-2</v>
      </c>
      <c r="H13" s="113">
        <f t="shared" si="0"/>
        <v>0</v>
      </c>
      <c r="I13" s="113">
        <f t="shared" si="1"/>
        <v>0</v>
      </c>
      <c r="J13" s="130"/>
    </row>
    <row r="14" spans="1:10" ht="15" customHeight="1">
      <c r="A14" s="99">
        <v>10</v>
      </c>
      <c r="B14" s="96" t="s">
        <v>241</v>
      </c>
      <c r="C14" s="96" t="s">
        <v>273</v>
      </c>
      <c r="D14" s="49" t="s">
        <v>37</v>
      </c>
      <c r="E14" s="110">
        <v>19</v>
      </c>
      <c r="F14" s="113"/>
      <c r="G14" s="121">
        <v>3.6438192245392326E-2</v>
      </c>
      <c r="H14" s="113">
        <f t="shared" si="0"/>
        <v>0</v>
      </c>
      <c r="I14" s="113">
        <f t="shared" si="1"/>
        <v>0</v>
      </c>
      <c r="J14" s="130"/>
    </row>
    <row r="15" spans="1:10" ht="15" customHeight="1">
      <c r="A15" s="97">
        <v>11</v>
      </c>
      <c r="B15" s="96" t="s">
        <v>242</v>
      </c>
      <c r="C15" s="96" t="s">
        <v>274</v>
      </c>
      <c r="D15" s="49" t="s">
        <v>12</v>
      </c>
      <c r="E15" s="110">
        <v>56</v>
      </c>
      <c r="F15" s="113"/>
      <c r="G15" s="121">
        <v>2.2720971295985524E-2</v>
      </c>
      <c r="H15" s="113">
        <f t="shared" si="0"/>
        <v>0</v>
      </c>
      <c r="I15" s="113">
        <f t="shared" si="1"/>
        <v>0</v>
      </c>
      <c r="J15" s="130"/>
    </row>
    <row r="16" spans="1:10" ht="15" customHeight="1">
      <c r="A16" s="99">
        <v>12</v>
      </c>
      <c r="B16" s="96" t="s">
        <v>243</v>
      </c>
      <c r="C16" s="96" t="s">
        <v>275</v>
      </c>
      <c r="D16" s="49" t="s">
        <v>12</v>
      </c>
      <c r="E16" s="110">
        <v>7</v>
      </c>
      <c r="F16" s="113"/>
      <c r="G16" s="121">
        <v>1.2965692354838238E-2</v>
      </c>
      <c r="H16" s="113">
        <f t="shared" si="0"/>
        <v>0</v>
      </c>
      <c r="I16" s="113">
        <f t="shared" si="1"/>
        <v>0</v>
      </c>
      <c r="J16" s="130"/>
    </row>
    <row r="17" spans="1:10" ht="15" customHeight="1">
      <c r="A17" s="97">
        <v>13</v>
      </c>
      <c r="B17" s="96" t="s">
        <v>244</v>
      </c>
      <c r="C17" s="96" t="s">
        <v>276</v>
      </c>
      <c r="D17" s="49" t="s">
        <v>22</v>
      </c>
      <c r="E17" s="110">
        <v>12</v>
      </c>
      <c r="F17" s="113"/>
      <c r="G17" s="121">
        <v>2.8368380346432791E-2</v>
      </c>
      <c r="H17" s="113">
        <f t="shared" si="0"/>
        <v>0</v>
      </c>
      <c r="I17" s="113">
        <f t="shared" si="1"/>
        <v>0</v>
      </c>
      <c r="J17" s="130"/>
    </row>
    <row r="18" spans="1:10" ht="15" customHeight="1">
      <c r="A18" s="99">
        <v>14</v>
      </c>
      <c r="B18" s="96" t="s">
        <v>245</v>
      </c>
      <c r="C18" s="96" t="s">
        <v>277</v>
      </c>
      <c r="D18" s="49" t="s">
        <v>22</v>
      </c>
      <c r="E18" s="110">
        <v>7</v>
      </c>
      <c r="F18" s="113"/>
      <c r="G18" s="121">
        <v>0.10273322923811053</v>
      </c>
      <c r="H18" s="113">
        <f t="shared" si="0"/>
        <v>0</v>
      </c>
      <c r="I18" s="113">
        <f t="shared" si="1"/>
        <v>0</v>
      </c>
      <c r="J18" s="130"/>
    </row>
    <row r="19" spans="1:10" ht="15" customHeight="1">
      <c r="A19" s="97">
        <v>15</v>
      </c>
      <c r="B19" s="96" t="s">
        <v>246</v>
      </c>
      <c r="C19" s="96" t="s">
        <v>278</v>
      </c>
      <c r="D19" s="49" t="s">
        <v>37</v>
      </c>
      <c r="E19" s="110">
        <v>44</v>
      </c>
      <c r="F19" s="113"/>
      <c r="G19" s="121">
        <v>1.5198388956177856E-2</v>
      </c>
      <c r="H19" s="113">
        <f t="shared" si="0"/>
        <v>0</v>
      </c>
      <c r="I19" s="113">
        <f t="shared" si="1"/>
        <v>0</v>
      </c>
      <c r="J19" s="130"/>
    </row>
    <row r="20" spans="1:10" ht="15" customHeight="1">
      <c r="A20" s="99">
        <v>16</v>
      </c>
      <c r="B20" s="96" t="s">
        <v>247</v>
      </c>
      <c r="C20" s="96" t="s">
        <v>279</v>
      </c>
      <c r="D20" s="49" t="s">
        <v>12</v>
      </c>
      <c r="E20" s="110">
        <v>646</v>
      </c>
      <c r="F20" s="113"/>
      <c r="G20" s="121">
        <v>1.5300538473886205E-2</v>
      </c>
      <c r="H20" s="113">
        <f t="shared" si="0"/>
        <v>0</v>
      </c>
      <c r="I20" s="113">
        <f t="shared" si="1"/>
        <v>0</v>
      </c>
      <c r="J20" s="130"/>
    </row>
    <row r="21" spans="1:10" ht="15" customHeight="1">
      <c r="A21" s="97">
        <v>17</v>
      </c>
      <c r="B21" s="96" t="s">
        <v>25</v>
      </c>
      <c r="C21" s="96" t="s">
        <v>280</v>
      </c>
      <c r="D21" s="49" t="s">
        <v>22</v>
      </c>
      <c r="E21" s="110">
        <v>15</v>
      </c>
      <c r="F21" s="113"/>
      <c r="G21" s="121">
        <v>4.5459453937863908E-2</v>
      </c>
      <c r="H21" s="113">
        <f t="shared" si="0"/>
        <v>0</v>
      </c>
      <c r="I21" s="113">
        <f t="shared" si="1"/>
        <v>0</v>
      </c>
      <c r="J21" s="130"/>
    </row>
    <row r="22" spans="1:10" ht="15" customHeight="1">
      <c r="A22" s="99">
        <v>18</v>
      </c>
      <c r="B22" s="96" t="s">
        <v>248</v>
      </c>
      <c r="C22" s="96" t="s">
        <v>281</v>
      </c>
      <c r="D22" s="49" t="s">
        <v>12</v>
      </c>
      <c r="E22" s="110">
        <v>44</v>
      </c>
      <c r="F22" s="113"/>
      <c r="G22" s="121">
        <v>2.8120302946283943E-2</v>
      </c>
      <c r="H22" s="113">
        <f t="shared" si="0"/>
        <v>0</v>
      </c>
      <c r="I22" s="113">
        <f t="shared" si="1"/>
        <v>0</v>
      </c>
      <c r="J22" s="130"/>
    </row>
    <row r="23" spans="1:10" ht="15" customHeight="1">
      <c r="A23" s="97">
        <v>19</v>
      </c>
      <c r="B23" s="96" t="s">
        <v>249</v>
      </c>
      <c r="C23" s="96" t="s">
        <v>157</v>
      </c>
      <c r="D23" s="49" t="s">
        <v>37</v>
      </c>
      <c r="E23" s="110">
        <v>10</v>
      </c>
      <c r="F23" s="113"/>
      <c r="G23" s="121">
        <v>4.2319085907744393E-3</v>
      </c>
      <c r="H23" s="113">
        <f t="shared" si="0"/>
        <v>0</v>
      </c>
      <c r="I23" s="113">
        <f t="shared" si="1"/>
        <v>0</v>
      </c>
      <c r="J23" s="130"/>
    </row>
    <row r="24" spans="1:10" ht="15" customHeight="1">
      <c r="A24" s="99">
        <v>20</v>
      </c>
      <c r="B24" s="96" t="s">
        <v>250</v>
      </c>
      <c r="C24" s="96" t="s">
        <v>283</v>
      </c>
      <c r="D24" s="49" t="s">
        <v>37</v>
      </c>
      <c r="E24" s="110">
        <v>17</v>
      </c>
      <c r="F24" s="113"/>
      <c r="G24" s="121">
        <v>1.8759029287726006E-2</v>
      </c>
      <c r="H24" s="113">
        <f t="shared" si="0"/>
        <v>0</v>
      </c>
      <c r="I24" s="113">
        <f t="shared" si="1"/>
        <v>0</v>
      </c>
      <c r="J24" s="130"/>
    </row>
    <row r="25" spans="1:10" ht="15" customHeight="1">
      <c r="A25" s="97">
        <v>21</v>
      </c>
      <c r="B25" s="96" t="s">
        <v>251</v>
      </c>
      <c r="C25" s="96" t="s">
        <v>284</v>
      </c>
      <c r="D25" s="49" t="s">
        <v>12</v>
      </c>
      <c r="E25" s="110">
        <v>72</v>
      </c>
      <c r="F25" s="113"/>
      <c r="G25" s="121">
        <v>1.7416492769273425E-2</v>
      </c>
      <c r="H25" s="113">
        <f t="shared" si="0"/>
        <v>0</v>
      </c>
      <c r="I25" s="113">
        <f t="shared" si="1"/>
        <v>0</v>
      </c>
      <c r="J25" s="130"/>
    </row>
    <row r="26" spans="1:10" ht="15" customHeight="1">
      <c r="A26" s="99">
        <v>22</v>
      </c>
      <c r="B26" s="96" t="s">
        <v>252</v>
      </c>
      <c r="C26" s="96" t="s">
        <v>285</v>
      </c>
      <c r="D26" s="49" t="s">
        <v>22</v>
      </c>
      <c r="E26" s="110">
        <v>7</v>
      </c>
      <c r="F26" s="113"/>
      <c r="G26" s="121">
        <v>1.7715644928276444E-2</v>
      </c>
      <c r="H26" s="113">
        <f t="shared" si="0"/>
        <v>0</v>
      </c>
      <c r="I26" s="113">
        <f t="shared" si="1"/>
        <v>0</v>
      </c>
      <c r="J26" s="130"/>
    </row>
    <row r="27" spans="1:10" ht="15" customHeight="1">
      <c r="A27" s="97">
        <v>23</v>
      </c>
      <c r="B27" s="96" t="s">
        <v>253</v>
      </c>
      <c r="C27" s="96" t="s">
        <v>286</v>
      </c>
      <c r="D27" s="49" t="s">
        <v>20</v>
      </c>
      <c r="E27" s="110">
        <v>6</v>
      </c>
      <c r="F27" s="113"/>
      <c r="G27" s="121">
        <v>4.9484144935572842E-2</v>
      </c>
      <c r="H27" s="113">
        <f t="shared" si="0"/>
        <v>0</v>
      </c>
      <c r="I27" s="113">
        <f t="shared" si="1"/>
        <v>0</v>
      </c>
      <c r="J27" s="130"/>
    </row>
    <row r="28" spans="1:10" ht="15" customHeight="1">
      <c r="A28" s="99">
        <v>24</v>
      </c>
      <c r="B28" s="96" t="s">
        <v>254</v>
      </c>
      <c r="C28" s="96" t="s">
        <v>287</v>
      </c>
      <c r="D28" s="49" t="s">
        <v>22</v>
      </c>
      <c r="E28" s="110">
        <v>31</v>
      </c>
      <c r="F28" s="113"/>
      <c r="G28" s="121">
        <v>8.7848585229179741E-3</v>
      </c>
      <c r="H28" s="113">
        <f t="shared" si="0"/>
        <v>0</v>
      </c>
      <c r="I28" s="113">
        <f t="shared" si="1"/>
        <v>0</v>
      </c>
      <c r="J28" s="130"/>
    </row>
    <row r="29" spans="1:10" ht="15" customHeight="1">
      <c r="A29" s="97">
        <v>25</v>
      </c>
      <c r="B29" s="96" t="s">
        <v>255</v>
      </c>
      <c r="C29" s="96" t="s">
        <v>288</v>
      </c>
      <c r="D29" s="49" t="s">
        <v>50</v>
      </c>
      <c r="E29" s="110">
        <v>51</v>
      </c>
      <c r="F29" s="113"/>
      <c r="G29" s="121">
        <v>3.1301530783486797E-2</v>
      </c>
      <c r="H29" s="113">
        <f t="shared" si="0"/>
        <v>0</v>
      </c>
      <c r="I29" s="113">
        <f t="shared" si="1"/>
        <v>0</v>
      </c>
      <c r="J29" s="130"/>
    </row>
    <row r="30" spans="1:10" ht="15" customHeight="1">
      <c r="A30" s="99">
        <v>26</v>
      </c>
      <c r="B30" s="96" t="s">
        <v>256</v>
      </c>
      <c r="C30" s="96" t="s">
        <v>289</v>
      </c>
      <c r="D30" s="49" t="s">
        <v>12</v>
      </c>
      <c r="E30" s="110">
        <v>18</v>
      </c>
      <c r="F30" s="113"/>
      <c r="G30" s="121">
        <v>2.1123060983262072E-2</v>
      </c>
      <c r="H30" s="113">
        <f t="shared" si="0"/>
        <v>0</v>
      </c>
      <c r="I30" s="113">
        <f t="shared" si="1"/>
        <v>0</v>
      </c>
      <c r="J30" s="130"/>
    </row>
    <row r="31" spans="1:10" ht="15" customHeight="1">
      <c r="A31" s="97">
        <v>27</v>
      </c>
      <c r="B31" s="96" t="s">
        <v>257</v>
      </c>
      <c r="C31" s="96" t="s">
        <v>290</v>
      </c>
      <c r="D31" s="49" t="s">
        <v>12</v>
      </c>
      <c r="E31" s="110">
        <v>22</v>
      </c>
      <c r="F31" s="113"/>
      <c r="G31" s="121">
        <v>2.1298174442190669E-2</v>
      </c>
      <c r="H31" s="113">
        <f t="shared" si="0"/>
        <v>0</v>
      </c>
      <c r="I31" s="113">
        <f t="shared" si="1"/>
        <v>0</v>
      </c>
      <c r="J31" s="130"/>
    </row>
    <row r="32" spans="1:10" ht="15" customHeight="1">
      <c r="A32" s="99">
        <v>28</v>
      </c>
      <c r="B32" s="96" t="s">
        <v>258</v>
      </c>
      <c r="C32" s="96" t="s">
        <v>291</v>
      </c>
      <c r="D32" s="49" t="s">
        <v>22</v>
      </c>
      <c r="E32" s="110">
        <v>7</v>
      </c>
      <c r="F32" s="113"/>
      <c r="G32" s="121">
        <v>5.3329344637879958E-2</v>
      </c>
      <c r="H32" s="113">
        <f t="shared" si="0"/>
        <v>0</v>
      </c>
      <c r="I32" s="113">
        <f t="shared" si="1"/>
        <v>0</v>
      </c>
      <c r="J32" s="130"/>
    </row>
    <row r="33" spans="1:10" ht="15" customHeight="1">
      <c r="A33" s="97">
        <v>29</v>
      </c>
      <c r="B33" s="96" t="s">
        <v>259</v>
      </c>
      <c r="C33" s="96" t="s">
        <v>292</v>
      </c>
      <c r="D33" s="49" t="s">
        <v>22</v>
      </c>
      <c r="E33" s="110">
        <v>36</v>
      </c>
      <c r="F33" s="113"/>
      <c r="G33" s="121">
        <v>1.4145519284369664E-2</v>
      </c>
      <c r="H33" s="113">
        <f t="shared" si="0"/>
        <v>0</v>
      </c>
      <c r="I33" s="113">
        <f t="shared" si="1"/>
        <v>0</v>
      </c>
      <c r="J33" s="130"/>
    </row>
    <row r="34" spans="1:10" ht="15" customHeight="1">
      <c r="A34" s="99">
        <v>30</v>
      </c>
      <c r="B34" s="96" t="s">
        <v>260</v>
      </c>
      <c r="C34" s="96" t="s">
        <v>293</v>
      </c>
      <c r="D34" s="49" t="s">
        <v>12</v>
      </c>
      <c r="E34" s="110">
        <v>42</v>
      </c>
      <c r="F34" s="113"/>
      <c r="G34" s="121">
        <v>1.5271352897398106E-2</v>
      </c>
      <c r="H34" s="113">
        <f t="shared" si="0"/>
        <v>0</v>
      </c>
      <c r="I34" s="113">
        <f t="shared" si="1"/>
        <v>0</v>
      </c>
      <c r="J34" s="130"/>
    </row>
    <row r="35" spans="1:10" ht="15" customHeight="1">
      <c r="A35" s="97">
        <v>31</v>
      </c>
      <c r="B35" s="96" t="s">
        <v>261</v>
      </c>
      <c r="C35" s="96" t="s">
        <v>294</v>
      </c>
      <c r="D35" s="49" t="s">
        <v>9</v>
      </c>
      <c r="E35" s="110">
        <v>124</v>
      </c>
      <c r="F35" s="113"/>
      <c r="G35" s="121">
        <v>6.6061552380813404E-2</v>
      </c>
      <c r="H35" s="113">
        <f t="shared" si="0"/>
        <v>0</v>
      </c>
      <c r="I35" s="113">
        <f t="shared" si="1"/>
        <v>0</v>
      </c>
      <c r="J35" s="130"/>
    </row>
    <row r="36" spans="1:10" ht="15" customHeight="1">
      <c r="A36" s="99">
        <v>32</v>
      </c>
      <c r="B36" s="96" t="s">
        <v>262</v>
      </c>
      <c r="C36" s="96" t="s">
        <v>295</v>
      </c>
      <c r="D36" s="49" t="s">
        <v>37</v>
      </c>
      <c r="E36" s="110">
        <v>10</v>
      </c>
      <c r="F36" s="55"/>
      <c r="G36" s="80">
        <v>5.4401914573817614E-2</v>
      </c>
      <c r="H36" s="113">
        <f t="shared" si="0"/>
        <v>0</v>
      </c>
      <c r="I36" s="113">
        <f t="shared" si="1"/>
        <v>0</v>
      </c>
      <c r="J36" s="130"/>
    </row>
    <row r="37" spans="1:10" ht="15" customHeight="1">
      <c r="A37" s="97">
        <v>33</v>
      </c>
      <c r="B37" s="96" t="s">
        <v>263</v>
      </c>
      <c r="C37" s="96" t="s">
        <v>296</v>
      </c>
      <c r="D37" s="49" t="s">
        <v>22</v>
      </c>
      <c r="E37" s="110">
        <v>19</v>
      </c>
      <c r="F37" s="113"/>
      <c r="G37" s="121">
        <v>2.5668714521283578E-2</v>
      </c>
      <c r="H37" s="113">
        <f t="shared" si="0"/>
        <v>0</v>
      </c>
      <c r="I37" s="113">
        <f t="shared" si="1"/>
        <v>0</v>
      </c>
      <c r="J37" s="130"/>
    </row>
    <row r="38" spans="1:10" ht="15" customHeight="1" thickBot="1">
      <c r="A38" s="107" t="s">
        <v>44</v>
      </c>
      <c r="B38" s="108"/>
      <c r="C38" s="108"/>
      <c r="D38" s="108"/>
      <c r="E38" s="102"/>
      <c r="F38" s="122">
        <v>456847</v>
      </c>
      <c r="G38" s="122"/>
      <c r="H38" s="122">
        <f>SUM(H5:H37)</f>
        <v>0</v>
      </c>
      <c r="I38" s="122">
        <v>20381622.300000001</v>
      </c>
      <c r="J38" s="59"/>
    </row>
    <row r="39" spans="1:10">
      <c r="A39" t="s">
        <v>35</v>
      </c>
    </row>
  </sheetData>
  <mergeCells count="2">
    <mergeCell ref="A38:D38"/>
    <mergeCell ref="A1:D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J32"/>
  <sheetViews>
    <sheetView zoomScaleNormal="100" workbookViewId="0">
      <pane ySplit="4" topLeftCell="A5" activePane="bottomLeft" state="frozen"/>
      <selection pane="bottomLeft" activeCell="B3" sqref="B3"/>
    </sheetView>
  </sheetViews>
  <sheetFormatPr defaultColWidth="9" defaultRowHeight="10.5"/>
  <cols>
    <col min="1" max="1" width="4.875" style="5" customWidth="1"/>
    <col min="2" max="2" width="26.625" style="4" bestFit="1" customWidth="1"/>
    <col min="3" max="3" width="35.625" style="4" bestFit="1" customWidth="1"/>
    <col min="4" max="4" width="10" style="4" bestFit="1" customWidth="1"/>
    <col min="5" max="5" width="13.875" style="4" customWidth="1"/>
    <col min="6" max="8" width="10.25" style="28" customWidth="1"/>
    <col min="9" max="9" width="13.875" style="28" bestFit="1" customWidth="1"/>
    <col min="10" max="10" width="6.75" style="4" customWidth="1"/>
    <col min="11" max="16384" width="9" style="4"/>
  </cols>
  <sheetData>
    <row r="1" spans="1:10" customFormat="1" ht="22.5" customHeight="1">
      <c r="A1" s="106" t="s">
        <v>826</v>
      </c>
      <c r="B1" s="106"/>
      <c r="C1" s="106"/>
      <c r="D1" s="106"/>
      <c r="E1" s="35"/>
      <c r="F1" s="26"/>
      <c r="G1" s="26"/>
      <c r="H1" s="26"/>
      <c r="I1" s="26"/>
    </row>
    <row r="2" spans="1:10" customFormat="1" ht="22.5" customHeight="1" thickBot="1">
      <c r="F2" s="26"/>
      <c r="G2" s="26"/>
      <c r="H2" s="26"/>
      <c r="I2" s="26"/>
    </row>
    <row r="3" spans="1:10" customFormat="1" ht="50.1" customHeight="1">
      <c r="A3" s="32"/>
      <c r="B3" s="33" t="s">
        <v>5</v>
      </c>
      <c r="C3" s="33" t="s">
        <v>6</v>
      </c>
      <c r="D3" s="33" t="s">
        <v>7</v>
      </c>
      <c r="E3" s="37" t="s">
        <v>54</v>
      </c>
      <c r="F3" s="37" t="s">
        <v>53</v>
      </c>
      <c r="G3" s="37" t="s">
        <v>58</v>
      </c>
      <c r="H3" s="37" t="s">
        <v>57</v>
      </c>
      <c r="I3" s="37" t="s">
        <v>55</v>
      </c>
      <c r="J3" s="58" t="s">
        <v>48</v>
      </c>
    </row>
    <row r="4" spans="1:10" customFormat="1" ht="15" customHeight="1" thickBot="1">
      <c r="A4" s="69"/>
      <c r="B4" s="70" t="s">
        <v>56</v>
      </c>
      <c r="C4" s="70"/>
      <c r="D4" s="70"/>
      <c r="E4" s="71"/>
      <c r="F4" s="72">
        <v>67583</v>
      </c>
      <c r="G4" s="95">
        <f>SUM(G5:G30)</f>
        <v>1</v>
      </c>
      <c r="H4" s="74"/>
      <c r="I4" s="72">
        <v>12762395.199999999</v>
      </c>
      <c r="J4" s="73"/>
    </row>
    <row r="5" spans="1:10" customFormat="1" ht="15" customHeight="1" thickTop="1">
      <c r="A5" s="82">
        <v>1</v>
      </c>
      <c r="B5" s="96" t="s">
        <v>297</v>
      </c>
      <c r="C5" s="96" t="s">
        <v>321</v>
      </c>
      <c r="D5" s="83" t="s">
        <v>52</v>
      </c>
      <c r="E5" s="110">
        <v>124</v>
      </c>
      <c r="F5" s="123"/>
      <c r="G5" s="124">
        <v>8.088859076291751E-3</v>
      </c>
      <c r="H5" s="123">
        <f>G5*H$4</f>
        <v>0</v>
      </c>
      <c r="I5" s="123">
        <f t="shared" ref="I5:I30" si="0">E5*F5</f>
        <v>0</v>
      </c>
      <c r="J5" s="134"/>
    </row>
    <row r="6" spans="1:10" customFormat="1" ht="15" customHeight="1">
      <c r="A6" s="34">
        <v>2</v>
      </c>
      <c r="B6" s="96" t="s">
        <v>298</v>
      </c>
      <c r="C6" s="96" t="s">
        <v>322</v>
      </c>
      <c r="D6" s="1" t="s">
        <v>52</v>
      </c>
      <c r="E6" s="110">
        <v>430</v>
      </c>
      <c r="F6" s="125"/>
      <c r="G6" s="126">
        <v>6.4760194921774815E-3</v>
      </c>
      <c r="H6" s="125">
        <f t="shared" ref="H6:H30" si="1">G6*H$4</f>
        <v>0</v>
      </c>
      <c r="I6" s="125">
        <f t="shared" si="0"/>
        <v>0</v>
      </c>
      <c r="J6" s="135"/>
    </row>
    <row r="7" spans="1:10" customFormat="1" ht="15" customHeight="1">
      <c r="A7" s="82">
        <v>3</v>
      </c>
      <c r="B7" s="96" t="s">
        <v>299</v>
      </c>
      <c r="C7" s="96" t="s">
        <v>323</v>
      </c>
      <c r="D7" s="1" t="s">
        <v>26</v>
      </c>
      <c r="E7" s="110">
        <v>465</v>
      </c>
      <c r="F7" s="125"/>
      <c r="G7" s="126">
        <v>1.4811490125673248E-2</v>
      </c>
      <c r="H7" s="125">
        <f t="shared" si="1"/>
        <v>0</v>
      </c>
      <c r="I7" s="125">
        <f t="shared" si="0"/>
        <v>0</v>
      </c>
      <c r="J7" s="135"/>
    </row>
    <row r="8" spans="1:10" customFormat="1" ht="15" customHeight="1">
      <c r="A8" s="34">
        <v>4</v>
      </c>
      <c r="B8" s="96" t="s">
        <v>300</v>
      </c>
      <c r="C8" s="96" t="s">
        <v>324</v>
      </c>
      <c r="D8" s="1" t="s">
        <v>26</v>
      </c>
      <c r="E8" s="110">
        <v>562</v>
      </c>
      <c r="F8" s="125"/>
      <c r="G8" s="126">
        <v>1.0288634166551581E-2</v>
      </c>
      <c r="H8" s="125">
        <f t="shared" si="1"/>
        <v>0</v>
      </c>
      <c r="I8" s="125">
        <f t="shared" si="0"/>
        <v>0</v>
      </c>
      <c r="J8" s="135"/>
    </row>
    <row r="9" spans="1:10" customFormat="1" ht="15" customHeight="1">
      <c r="A9" s="82">
        <v>5</v>
      </c>
      <c r="B9" s="96" t="s">
        <v>301</v>
      </c>
      <c r="C9" s="96" t="s">
        <v>325</v>
      </c>
      <c r="D9" s="1" t="s">
        <v>26</v>
      </c>
      <c r="E9" s="110">
        <v>76</v>
      </c>
      <c r="F9" s="125"/>
      <c r="G9" s="126">
        <v>1.3045751376092488E-2</v>
      </c>
      <c r="H9" s="125">
        <f t="shared" si="1"/>
        <v>0</v>
      </c>
      <c r="I9" s="125">
        <f t="shared" si="0"/>
        <v>0</v>
      </c>
      <c r="J9" s="135"/>
    </row>
    <row r="10" spans="1:10" customFormat="1" ht="15" customHeight="1">
      <c r="A10" s="34">
        <v>6</v>
      </c>
      <c r="B10" s="96" t="s">
        <v>302</v>
      </c>
      <c r="C10" s="96" t="s">
        <v>326</v>
      </c>
      <c r="D10" s="1" t="s">
        <v>10</v>
      </c>
      <c r="E10" s="110">
        <v>62</v>
      </c>
      <c r="F10" s="125"/>
      <c r="G10" s="126">
        <v>1.0189989543669974E-2</v>
      </c>
      <c r="H10" s="125">
        <f t="shared" si="1"/>
        <v>0</v>
      </c>
      <c r="I10" s="125">
        <f t="shared" si="0"/>
        <v>0</v>
      </c>
      <c r="J10" s="135"/>
    </row>
    <row r="11" spans="1:10" customFormat="1" ht="15" customHeight="1">
      <c r="A11" s="82">
        <v>7</v>
      </c>
      <c r="B11" s="96" t="s">
        <v>303</v>
      </c>
      <c r="C11" s="96" t="s">
        <v>327</v>
      </c>
      <c r="D11" s="1" t="s">
        <v>26</v>
      </c>
      <c r="E11" s="110">
        <v>36</v>
      </c>
      <c r="F11" s="125"/>
      <c r="G11" s="126">
        <v>0.18959989740959218</v>
      </c>
      <c r="H11" s="125">
        <f t="shared" si="1"/>
        <v>0</v>
      </c>
      <c r="I11" s="125">
        <f t="shared" si="0"/>
        <v>0</v>
      </c>
      <c r="J11" s="135"/>
    </row>
    <row r="12" spans="1:10" customFormat="1" ht="15" customHeight="1">
      <c r="A12" s="34">
        <v>8</v>
      </c>
      <c r="B12" s="96" t="s">
        <v>304</v>
      </c>
      <c r="C12" s="96" t="s">
        <v>328</v>
      </c>
      <c r="D12" s="1" t="s">
        <v>26</v>
      </c>
      <c r="E12" s="110">
        <v>402</v>
      </c>
      <c r="F12" s="125"/>
      <c r="G12" s="126">
        <v>2.6387436620829798E-3</v>
      </c>
      <c r="H12" s="125">
        <f t="shared" si="1"/>
        <v>0</v>
      </c>
      <c r="I12" s="125">
        <f t="shared" si="0"/>
        <v>0</v>
      </c>
      <c r="J12" s="135"/>
    </row>
    <row r="13" spans="1:10" customFormat="1" ht="15" customHeight="1">
      <c r="A13" s="82">
        <v>9</v>
      </c>
      <c r="B13" s="96" t="s">
        <v>304</v>
      </c>
      <c r="C13" s="96" t="s">
        <v>329</v>
      </c>
      <c r="D13" s="1" t="s">
        <v>20</v>
      </c>
      <c r="E13" s="110">
        <v>1066</v>
      </c>
      <c r="F13" s="125"/>
      <c r="G13" s="126">
        <v>2.5400990392013727E-3</v>
      </c>
      <c r="H13" s="125">
        <f t="shared" si="1"/>
        <v>0</v>
      </c>
      <c r="I13" s="125">
        <f t="shared" si="0"/>
        <v>0</v>
      </c>
      <c r="J13" s="135"/>
    </row>
    <row r="14" spans="1:10" customFormat="1" ht="15" customHeight="1">
      <c r="A14" s="34">
        <v>10</v>
      </c>
      <c r="B14" s="96" t="s">
        <v>305</v>
      </c>
      <c r="C14" s="96" t="s">
        <v>330</v>
      </c>
      <c r="D14" s="1" t="s">
        <v>10</v>
      </c>
      <c r="E14" s="110">
        <v>283</v>
      </c>
      <c r="F14" s="125"/>
      <c r="G14" s="126">
        <v>7.8718409059522158E-3</v>
      </c>
      <c r="H14" s="125">
        <f t="shared" si="1"/>
        <v>0</v>
      </c>
      <c r="I14" s="125">
        <f t="shared" si="0"/>
        <v>0</v>
      </c>
      <c r="J14" s="135"/>
    </row>
    <row r="15" spans="1:10" customFormat="1" ht="15" customHeight="1">
      <c r="A15" s="82">
        <v>11</v>
      </c>
      <c r="B15" s="96" t="s">
        <v>306</v>
      </c>
      <c r="C15" s="96" t="s">
        <v>331</v>
      </c>
      <c r="D15" s="1" t="s">
        <v>52</v>
      </c>
      <c r="E15" s="110">
        <v>41</v>
      </c>
      <c r="F15" s="125"/>
      <c r="G15" s="126">
        <v>7.437804565273147E-3</v>
      </c>
      <c r="H15" s="125">
        <f t="shared" si="1"/>
        <v>0</v>
      </c>
      <c r="I15" s="125">
        <f t="shared" si="0"/>
        <v>0</v>
      </c>
      <c r="J15" s="135"/>
    </row>
    <row r="16" spans="1:10" customFormat="1" ht="15" customHeight="1">
      <c r="A16" s="34">
        <v>12</v>
      </c>
      <c r="B16" s="96" t="s">
        <v>307</v>
      </c>
      <c r="C16" s="96" t="s">
        <v>332</v>
      </c>
      <c r="D16" s="1" t="s">
        <v>26</v>
      </c>
      <c r="E16" s="110">
        <v>158</v>
      </c>
      <c r="F16" s="125"/>
      <c r="G16" s="126">
        <v>2.2732653343066268E-2</v>
      </c>
      <c r="H16" s="125">
        <f t="shared" si="1"/>
        <v>0</v>
      </c>
      <c r="I16" s="125">
        <f t="shared" si="0"/>
        <v>0</v>
      </c>
      <c r="J16" s="135"/>
    </row>
    <row r="17" spans="1:10" customFormat="1" ht="15" customHeight="1">
      <c r="A17" s="82">
        <v>13</v>
      </c>
      <c r="B17" s="96" t="s">
        <v>308</v>
      </c>
      <c r="C17" s="96" t="s">
        <v>333</v>
      </c>
      <c r="D17" s="1" t="s">
        <v>52</v>
      </c>
      <c r="E17" s="110">
        <v>497</v>
      </c>
      <c r="F17" s="127"/>
      <c r="G17" s="128">
        <v>1.1304673782232129E-2</v>
      </c>
      <c r="H17" s="125">
        <f t="shared" si="1"/>
        <v>0</v>
      </c>
      <c r="I17" s="125">
        <f t="shared" si="0"/>
        <v>0</v>
      </c>
      <c r="J17" s="135"/>
    </row>
    <row r="18" spans="1:10" customFormat="1" ht="15" customHeight="1">
      <c r="A18" s="34">
        <v>14</v>
      </c>
      <c r="B18" s="96" t="s">
        <v>309</v>
      </c>
      <c r="C18" s="96" t="s">
        <v>334</v>
      </c>
      <c r="D18" s="1" t="s">
        <v>37</v>
      </c>
      <c r="E18" s="110">
        <v>37</v>
      </c>
      <c r="F18" s="125"/>
      <c r="G18" s="126">
        <v>0.11250419239647245</v>
      </c>
      <c r="H18" s="125">
        <f t="shared" si="1"/>
        <v>0</v>
      </c>
      <c r="I18" s="125">
        <f t="shared" si="0"/>
        <v>0</v>
      </c>
      <c r="J18" s="135"/>
    </row>
    <row r="19" spans="1:10" customFormat="1" ht="15" customHeight="1">
      <c r="A19" s="82">
        <v>15</v>
      </c>
      <c r="B19" s="96" t="s">
        <v>310</v>
      </c>
      <c r="C19" s="96" t="s">
        <v>335</v>
      </c>
      <c r="D19" s="1" t="s">
        <v>52</v>
      </c>
      <c r="E19" s="110">
        <v>348</v>
      </c>
      <c r="F19" s="125"/>
      <c r="G19" s="126">
        <v>9.5142738769309673E-3</v>
      </c>
      <c r="H19" s="125">
        <f t="shared" si="1"/>
        <v>0</v>
      </c>
      <c r="I19" s="125">
        <f t="shared" si="0"/>
        <v>0</v>
      </c>
      <c r="J19" s="135"/>
    </row>
    <row r="20" spans="1:10" customFormat="1" ht="15" customHeight="1">
      <c r="A20" s="34">
        <v>16</v>
      </c>
      <c r="B20" s="96" t="s">
        <v>311</v>
      </c>
      <c r="C20" s="96" t="s">
        <v>336</v>
      </c>
      <c r="D20" s="1" t="s">
        <v>52</v>
      </c>
      <c r="E20" s="110">
        <v>21</v>
      </c>
      <c r="F20" s="125"/>
      <c r="G20" s="126">
        <v>6.5993252707794896E-3</v>
      </c>
      <c r="H20" s="125">
        <f t="shared" si="1"/>
        <v>0</v>
      </c>
      <c r="I20" s="125">
        <f t="shared" si="0"/>
        <v>0</v>
      </c>
      <c r="J20" s="135"/>
    </row>
    <row r="21" spans="1:10" customFormat="1" ht="15" customHeight="1">
      <c r="A21" s="82">
        <v>17</v>
      </c>
      <c r="B21" s="96" t="s">
        <v>312</v>
      </c>
      <c r="C21" s="96" t="s">
        <v>337</v>
      </c>
      <c r="D21" s="1" t="s">
        <v>38</v>
      </c>
      <c r="E21" s="110">
        <v>26</v>
      </c>
      <c r="F21" s="125"/>
      <c r="G21" s="126">
        <v>0.11385069149880639</v>
      </c>
      <c r="H21" s="125">
        <f t="shared" si="1"/>
        <v>0</v>
      </c>
      <c r="I21" s="125">
        <f t="shared" si="0"/>
        <v>0</v>
      </c>
      <c r="J21" s="135"/>
    </row>
    <row r="22" spans="1:10" customFormat="1" ht="15" customHeight="1">
      <c r="A22" s="34">
        <v>18</v>
      </c>
      <c r="B22" s="96" t="s">
        <v>313</v>
      </c>
      <c r="C22" s="96" t="s">
        <v>338</v>
      </c>
      <c r="D22" s="1" t="s">
        <v>20</v>
      </c>
      <c r="E22" s="110">
        <v>32</v>
      </c>
      <c r="F22" s="125"/>
      <c r="G22" s="126">
        <v>4.6969637185077039E-2</v>
      </c>
      <c r="H22" s="125">
        <f t="shared" si="1"/>
        <v>0</v>
      </c>
      <c r="I22" s="125">
        <f t="shared" si="0"/>
        <v>0</v>
      </c>
      <c r="J22" s="135"/>
    </row>
    <row r="23" spans="1:10" customFormat="1" ht="15" customHeight="1">
      <c r="A23" s="82">
        <v>19</v>
      </c>
      <c r="B23" s="96" t="s">
        <v>314</v>
      </c>
      <c r="C23" s="96" t="s">
        <v>338</v>
      </c>
      <c r="D23" s="1" t="s">
        <v>20</v>
      </c>
      <c r="E23" s="110">
        <v>8</v>
      </c>
      <c r="F23" s="125"/>
      <c r="G23" s="126">
        <v>5.3830370706492783E-2</v>
      </c>
      <c r="H23" s="125">
        <f t="shared" si="1"/>
        <v>0</v>
      </c>
      <c r="I23" s="125">
        <f t="shared" si="0"/>
        <v>0</v>
      </c>
      <c r="J23" s="135"/>
    </row>
    <row r="24" spans="1:10" customFormat="1" ht="15" customHeight="1">
      <c r="A24" s="34">
        <v>20</v>
      </c>
      <c r="B24" s="96" t="s">
        <v>315</v>
      </c>
      <c r="C24" s="96" t="s">
        <v>339</v>
      </c>
      <c r="D24" s="1" t="s">
        <v>20</v>
      </c>
      <c r="E24" s="110">
        <v>148</v>
      </c>
      <c r="F24" s="125"/>
      <c r="G24" s="126">
        <v>6.3971037938721949E-3</v>
      </c>
      <c r="H24" s="125">
        <f t="shared" si="1"/>
        <v>0</v>
      </c>
      <c r="I24" s="125">
        <f t="shared" si="0"/>
        <v>0</v>
      </c>
      <c r="J24" s="135"/>
    </row>
    <row r="25" spans="1:10" customFormat="1" ht="15" customHeight="1">
      <c r="A25" s="82">
        <v>21</v>
      </c>
      <c r="B25" s="96" t="s">
        <v>316</v>
      </c>
      <c r="C25" s="96" t="s">
        <v>340</v>
      </c>
      <c r="D25" s="1" t="s">
        <v>52</v>
      </c>
      <c r="E25" s="110">
        <v>95</v>
      </c>
      <c r="F25" s="125"/>
      <c r="G25" s="126">
        <v>2.071043857399333E-2</v>
      </c>
      <c r="H25" s="125">
        <f t="shared" si="1"/>
        <v>0</v>
      </c>
      <c r="I25" s="125">
        <f t="shared" si="0"/>
        <v>0</v>
      </c>
      <c r="J25" s="135"/>
    </row>
    <row r="26" spans="1:10" customFormat="1" ht="15" customHeight="1">
      <c r="A26" s="34">
        <v>22</v>
      </c>
      <c r="B26" s="96" t="s">
        <v>317</v>
      </c>
      <c r="C26" s="96" t="s">
        <v>341</v>
      </c>
      <c r="D26" s="1" t="s">
        <v>52</v>
      </c>
      <c r="E26" s="110">
        <v>124</v>
      </c>
      <c r="F26" s="125"/>
      <c r="G26" s="126">
        <v>6.3132558644228304E-3</v>
      </c>
      <c r="H26" s="125">
        <f t="shared" si="1"/>
        <v>0</v>
      </c>
      <c r="I26" s="125">
        <f t="shared" si="0"/>
        <v>0</v>
      </c>
      <c r="J26" s="135"/>
    </row>
    <row r="27" spans="1:10" customFormat="1" ht="15" customHeight="1">
      <c r="A27" s="82">
        <v>23</v>
      </c>
      <c r="B27" s="96" t="s">
        <v>318</v>
      </c>
      <c r="C27" s="96" t="s">
        <v>342</v>
      </c>
      <c r="D27" s="1" t="s">
        <v>20</v>
      </c>
      <c r="E27" s="110">
        <v>30</v>
      </c>
      <c r="F27" s="125"/>
      <c r="G27" s="126">
        <v>0.17852703849113186</v>
      </c>
      <c r="H27" s="125">
        <f t="shared" si="1"/>
        <v>0</v>
      </c>
      <c r="I27" s="125">
        <f t="shared" si="0"/>
        <v>0</v>
      </c>
      <c r="J27" s="135"/>
    </row>
    <row r="28" spans="1:10" customFormat="1" ht="15" customHeight="1">
      <c r="A28" s="34">
        <v>24</v>
      </c>
      <c r="B28" s="96" t="s">
        <v>319</v>
      </c>
      <c r="C28" s="96" t="s">
        <v>323</v>
      </c>
      <c r="D28" s="1" t="s">
        <v>10</v>
      </c>
      <c r="E28" s="110">
        <v>3056</v>
      </c>
      <c r="F28" s="125"/>
      <c r="G28" s="126">
        <v>1.4698048809359401E-2</v>
      </c>
      <c r="H28" s="125">
        <f t="shared" si="1"/>
        <v>0</v>
      </c>
      <c r="I28" s="125">
        <f t="shared" si="0"/>
        <v>0</v>
      </c>
      <c r="J28" s="135"/>
    </row>
    <row r="29" spans="1:10" customFormat="1" ht="15" customHeight="1">
      <c r="A29" s="82">
        <v>25</v>
      </c>
      <c r="B29" s="96" t="s">
        <v>319</v>
      </c>
      <c r="C29" s="96" t="s">
        <v>343</v>
      </c>
      <c r="D29" s="1" t="s">
        <v>10</v>
      </c>
      <c r="E29" s="110">
        <v>1604</v>
      </c>
      <c r="F29" s="125"/>
      <c r="G29" s="126">
        <v>1.17387101229112E-2</v>
      </c>
      <c r="H29" s="125">
        <f t="shared" si="1"/>
        <v>0</v>
      </c>
      <c r="I29" s="125">
        <f t="shared" si="0"/>
        <v>0</v>
      </c>
      <c r="J29" s="135"/>
    </row>
    <row r="30" spans="1:10" customFormat="1" ht="15" customHeight="1">
      <c r="A30" s="34">
        <v>26</v>
      </c>
      <c r="B30" s="96" t="s">
        <v>320</v>
      </c>
      <c r="C30" s="96" t="s">
        <v>344</v>
      </c>
      <c r="D30" s="1" t="s">
        <v>20</v>
      </c>
      <c r="E30" s="110">
        <v>567</v>
      </c>
      <c r="F30" s="125"/>
      <c r="G30" s="126">
        <v>0.11132045692189317</v>
      </c>
      <c r="H30" s="125">
        <f t="shared" si="1"/>
        <v>0</v>
      </c>
      <c r="I30" s="125">
        <f t="shared" si="0"/>
        <v>0</v>
      </c>
      <c r="J30" s="135"/>
    </row>
    <row r="31" spans="1:10" customFormat="1" ht="15" customHeight="1" thickBot="1">
      <c r="A31" s="107" t="s">
        <v>44</v>
      </c>
      <c r="B31" s="108"/>
      <c r="C31" s="108"/>
      <c r="D31" s="108"/>
      <c r="E31" s="102"/>
      <c r="F31" s="122">
        <v>67583</v>
      </c>
      <c r="G31" s="122"/>
      <c r="H31" s="122"/>
      <c r="I31" s="122">
        <v>12762395.199999999</v>
      </c>
      <c r="J31" s="40"/>
    </row>
    <row r="32" spans="1:10" ht="15" customHeight="1"/>
  </sheetData>
  <sortState xmlns:xlrd2="http://schemas.microsoft.com/office/spreadsheetml/2017/richdata2" ref="A91:J99">
    <sortCondition ref="A91"/>
  </sortState>
  <mergeCells count="2">
    <mergeCell ref="A31:D31"/>
    <mergeCell ref="A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J52"/>
  <sheetViews>
    <sheetView zoomScaleNormal="100" workbookViewId="0">
      <pane ySplit="4" topLeftCell="A5" activePane="bottomLeft" state="frozen"/>
      <selection pane="bottomLeft" activeCell="B3" sqref="B3"/>
    </sheetView>
  </sheetViews>
  <sheetFormatPr defaultRowHeight="16.5"/>
  <cols>
    <col min="1" max="1" width="4.375" customWidth="1"/>
    <col min="2" max="2" width="21.875" bestFit="1" customWidth="1"/>
    <col min="3" max="3" width="59.875" style="11" bestFit="1" customWidth="1"/>
    <col min="4" max="4" width="5" customWidth="1"/>
    <col min="5" max="5" width="14.125" customWidth="1"/>
    <col min="6" max="8" width="10.75" style="26" customWidth="1"/>
    <col min="9" max="9" width="13" style="26" customWidth="1"/>
    <col min="10" max="10" width="8.875" customWidth="1"/>
  </cols>
  <sheetData>
    <row r="1" spans="1:10" ht="22.5" customHeight="1">
      <c r="A1" s="106" t="s">
        <v>827</v>
      </c>
      <c r="B1" s="106"/>
      <c r="C1" s="106"/>
      <c r="D1" s="106"/>
      <c r="E1" s="35"/>
    </row>
    <row r="2" spans="1:10" ht="22.5" customHeight="1" thickBot="1"/>
    <row r="3" spans="1:10" ht="50.1" customHeight="1">
      <c r="A3" s="32"/>
      <c r="B3" s="33" t="s">
        <v>5</v>
      </c>
      <c r="C3" s="31" t="s">
        <v>6</v>
      </c>
      <c r="D3" s="33" t="s">
        <v>7</v>
      </c>
      <c r="E3" s="37" t="s">
        <v>54</v>
      </c>
      <c r="F3" s="37" t="s">
        <v>53</v>
      </c>
      <c r="G3" s="37" t="s">
        <v>58</v>
      </c>
      <c r="H3" s="37" t="s">
        <v>57</v>
      </c>
      <c r="I3" s="37" t="s">
        <v>55</v>
      </c>
      <c r="J3" s="58" t="s">
        <v>48</v>
      </c>
    </row>
    <row r="4" spans="1:10" ht="15" customHeight="1" thickBot="1">
      <c r="A4" s="69"/>
      <c r="B4" s="70" t="s">
        <v>56</v>
      </c>
      <c r="C4" s="84"/>
      <c r="D4" s="70"/>
      <c r="E4" s="71"/>
      <c r="F4" s="72">
        <v>873923</v>
      </c>
      <c r="G4" s="95">
        <f>SUM(G5:G50)</f>
        <v>1</v>
      </c>
      <c r="H4" s="74"/>
      <c r="I4" s="72">
        <v>91680880</v>
      </c>
      <c r="J4" s="73"/>
    </row>
    <row r="5" spans="1:10" ht="15" customHeight="1" thickTop="1">
      <c r="A5" s="67">
        <v>1</v>
      </c>
      <c r="B5" s="96" t="s">
        <v>345</v>
      </c>
      <c r="C5" s="96" t="s">
        <v>384</v>
      </c>
      <c r="D5" s="68" t="s">
        <v>27</v>
      </c>
      <c r="E5" s="111">
        <v>110</v>
      </c>
      <c r="F5" s="136"/>
      <c r="G5" s="137">
        <v>1.827772840485626E-2</v>
      </c>
      <c r="H5" s="136">
        <f>H$4*G5</f>
        <v>0</v>
      </c>
      <c r="I5" s="136">
        <f>E5*F5</f>
        <v>0</v>
      </c>
      <c r="J5" s="138"/>
    </row>
    <row r="6" spans="1:10" ht="15" customHeight="1">
      <c r="A6" s="47">
        <v>2</v>
      </c>
      <c r="B6" s="96" t="s">
        <v>346</v>
      </c>
      <c r="C6" s="96" t="s">
        <v>385</v>
      </c>
      <c r="D6" s="48" t="s">
        <v>27</v>
      </c>
      <c r="E6" s="111">
        <v>81</v>
      </c>
      <c r="F6" s="139"/>
      <c r="G6" s="140">
        <v>1.7255518218608039E-2</v>
      </c>
      <c r="H6" s="139">
        <f t="shared" ref="H6:H50" si="0">H$4*G6</f>
        <v>0</v>
      </c>
      <c r="I6" s="139">
        <f t="shared" ref="I6:I50" si="1">E6*F6</f>
        <v>0</v>
      </c>
      <c r="J6" s="131"/>
    </row>
    <row r="7" spans="1:10" ht="15" customHeight="1">
      <c r="A7" s="67">
        <v>3</v>
      </c>
      <c r="B7" s="96" t="s">
        <v>347</v>
      </c>
      <c r="C7" s="96" t="s">
        <v>386</v>
      </c>
      <c r="D7" s="48" t="s">
        <v>12</v>
      </c>
      <c r="E7" s="111">
        <v>73</v>
      </c>
      <c r="F7" s="139"/>
      <c r="G7" s="140">
        <v>1.1896543175030607E-2</v>
      </c>
      <c r="H7" s="139">
        <f t="shared" si="0"/>
        <v>0</v>
      </c>
      <c r="I7" s="139">
        <f t="shared" si="1"/>
        <v>0</v>
      </c>
      <c r="J7" s="131"/>
    </row>
    <row r="8" spans="1:10" ht="15" customHeight="1">
      <c r="A8" s="47">
        <v>4</v>
      </c>
      <c r="B8" s="96" t="s">
        <v>348</v>
      </c>
      <c r="C8" s="96" t="s">
        <v>387</v>
      </c>
      <c r="D8" s="48" t="s">
        <v>12</v>
      </c>
      <c r="E8" s="111">
        <v>157</v>
      </c>
      <c r="F8" s="139"/>
      <c r="G8" s="140">
        <v>1.8296799490420592E-2</v>
      </c>
      <c r="H8" s="139">
        <f t="shared" si="0"/>
        <v>0</v>
      </c>
      <c r="I8" s="139">
        <f t="shared" si="1"/>
        <v>0</v>
      </c>
      <c r="J8" s="131"/>
    </row>
    <row r="9" spans="1:10" ht="15" customHeight="1">
      <c r="A9" s="67">
        <v>5</v>
      </c>
      <c r="B9" s="96" t="s">
        <v>349</v>
      </c>
      <c r="C9" s="96" t="s">
        <v>388</v>
      </c>
      <c r="D9" s="48" t="s">
        <v>12</v>
      </c>
      <c r="E9" s="111">
        <v>50</v>
      </c>
      <c r="F9" s="139"/>
      <c r="G9" s="140">
        <v>2.7443292127074456E-2</v>
      </c>
      <c r="H9" s="139">
        <f t="shared" si="0"/>
        <v>0</v>
      </c>
      <c r="I9" s="139">
        <f t="shared" si="1"/>
        <v>0</v>
      </c>
      <c r="J9" s="131"/>
    </row>
    <row r="10" spans="1:10" ht="15" customHeight="1">
      <c r="A10" s="47">
        <v>6</v>
      </c>
      <c r="B10" s="96" t="s">
        <v>350</v>
      </c>
      <c r="C10" s="96" t="s">
        <v>389</v>
      </c>
      <c r="D10" s="48" t="s">
        <v>27</v>
      </c>
      <c r="E10" s="111">
        <v>92</v>
      </c>
      <c r="F10" s="139"/>
      <c r="G10" s="140">
        <v>2.9605953230069759E-2</v>
      </c>
      <c r="H10" s="139">
        <f t="shared" si="0"/>
        <v>0</v>
      </c>
      <c r="I10" s="139">
        <f t="shared" si="1"/>
        <v>0</v>
      </c>
      <c r="J10" s="131"/>
    </row>
    <row r="11" spans="1:10" ht="15" customHeight="1">
      <c r="A11" s="67">
        <v>7</v>
      </c>
      <c r="B11" s="96" t="s">
        <v>351</v>
      </c>
      <c r="C11" s="96" t="s">
        <v>390</v>
      </c>
      <c r="D11" s="48" t="s">
        <v>27</v>
      </c>
      <c r="E11" s="111">
        <v>52</v>
      </c>
      <c r="F11" s="139"/>
      <c r="G11" s="140">
        <v>2.4666542068907647E-2</v>
      </c>
      <c r="H11" s="139">
        <f t="shared" si="0"/>
        <v>0</v>
      </c>
      <c r="I11" s="139">
        <f t="shared" si="1"/>
        <v>0</v>
      </c>
      <c r="J11" s="131"/>
    </row>
    <row r="12" spans="1:10" ht="15" customHeight="1">
      <c r="A12" s="47">
        <v>8</v>
      </c>
      <c r="B12" s="96" t="s">
        <v>352</v>
      </c>
      <c r="C12" s="96" t="s">
        <v>391</v>
      </c>
      <c r="D12" s="48" t="s">
        <v>12</v>
      </c>
      <c r="E12" s="111">
        <v>102</v>
      </c>
      <c r="F12" s="139"/>
      <c r="G12" s="140">
        <v>9.1083504655251977E-3</v>
      </c>
      <c r="H12" s="139">
        <f t="shared" si="0"/>
        <v>0</v>
      </c>
      <c r="I12" s="139">
        <f t="shared" si="1"/>
        <v>0</v>
      </c>
      <c r="J12" s="131"/>
    </row>
    <row r="13" spans="1:10" ht="15" customHeight="1">
      <c r="A13" s="67">
        <v>9</v>
      </c>
      <c r="B13" s="96" t="s">
        <v>353</v>
      </c>
      <c r="C13" s="96" t="s">
        <v>392</v>
      </c>
      <c r="D13" s="48" t="s">
        <v>12</v>
      </c>
      <c r="E13" s="111">
        <v>568</v>
      </c>
      <c r="F13" s="139"/>
      <c r="G13" s="140">
        <v>9.7643958089382362E-3</v>
      </c>
      <c r="H13" s="139">
        <f t="shared" si="0"/>
        <v>0</v>
      </c>
      <c r="I13" s="139">
        <f t="shared" si="1"/>
        <v>0</v>
      </c>
      <c r="J13" s="131"/>
    </row>
    <row r="14" spans="1:10" ht="15" customHeight="1">
      <c r="A14" s="47">
        <v>10</v>
      </c>
      <c r="B14" s="96" t="s">
        <v>354</v>
      </c>
      <c r="C14" s="96" t="s">
        <v>393</v>
      </c>
      <c r="D14" s="48" t="s">
        <v>9</v>
      </c>
      <c r="E14" s="110">
        <v>18</v>
      </c>
      <c r="F14" s="139"/>
      <c r="G14" s="140">
        <v>2.0844696521815417E-2</v>
      </c>
      <c r="H14" s="139">
        <f t="shared" si="0"/>
        <v>0</v>
      </c>
      <c r="I14" s="139">
        <f t="shared" si="1"/>
        <v>0</v>
      </c>
      <c r="J14" s="131"/>
    </row>
    <row r="15" spans="1:10" ht="15" customHeight="1">
      <c r="A15" s="67">
        <v>11</v>
      </c>
      <c r="B15" s="96" t="s">
        <v>355</v>
      </c>
      <c r="C15" s="96" t="s">
        <v>394</v>
      </c>
      <c r="D15" s="48" t="s">
        <v>9</v>
      </c>
      <c r="E15" s="110">
        <v>20</v>
      </c>
      <c r="F15" s="139"/>
      <c r="G15" s="140">
        <v>2.4102037936203403E-2</v>
      </c>
      <c r="H15" s="139">
        <f t="shared" si="0"/>
        <v>0</v>
      </c>
      <c r="I15" s="139">
        <f t="shared" si="1"/>
        <v>0</v>
      </c>
      <c r="J15" s="131"/>
    </row>
    <row r="16" spans="1:10" ht="15" customHeight="1">
      <c r="A16" s="47">
        <v>12</v>
      </c>
      <c r="B16" s="96" t="s">
        <v>356</v>
      </c>
      <c r="C16" s="96" t="s">
        <v>395</v>
      </c>
      <c r="D16" s="48" t="s">
        <v>9</v>
      </c>
      <c r="E16" s="111">
        <v>304</v>
      </c>
      <c r="F16" s="139"/>
      <c r="G16" s="140">
        <v>1.9505906315199273E-2</v>
      </c>
      <c r="H16" s="139">
        <f t="shared" si="0"/>
        <v>0</v>
      </c>
      <c r="I16" s="139">
        <f t="shared" si="1"/>
        <v>0</v>
      </c>
      <c r="J16" s="131"/>
    </row>
    <row r="17" spans="1:10" ht="15" customHeight="1">
      <c r="A17" s="67">
        <v>13</v>
      </c>
      <c r="B17" s="96" t="s">
        <v>357</v>
      </c>
      <c r="C17" s="96" t="s">
        <v>396</v>
      </c>
      <c r="D17" s="48" t="s">
        <v>9</v>
      </c>
      <c r="E17" s="111">
        <v>71</v>
      </c>
      <c r="F17" s="139"/>
      <c r="G17" s="140">
        <v>1.9067271347219625E-2</v>
      </c>
      <c r="H17" s="139">
        <f t="shared" si="0"/>
        <v>0</v>
      </c>
      <c r="I17" s="139">
        <f t="shared" si="1"/>
        <v>0</v>
      </c>
      <c r="J17" s="131"/>
    </row>
    <row r="18" spans="1:10" ht="15" customHeight="1">
      <c r="A18" s="47">
        <v>14</v>
      </c>
      <c r="B18" s="96" t="s">
        <v>358</v>
      </c>
      <c r="C18" s="96" t="s">
        <v>397</v>
      </c>
      <c r="D18" s="48" t="s">
        <v>27</v>
      </c>
      <c r="E18" s="111">
        <v>103</v>
      </c>
      <c r="F18" s="139"/>
      <c r="G18" s="140">
        <v>3.4045701949446366E-2</v>
      </c>
      <c r="H18" s="139">
        <f t="shared" si="0"/>
        <v>0</v>
      </c>
      <c r="I18" s="139">
        <f t="shared" si="1"/>
        <v>0</v>
      </c>
      <c r="J18" s="131"/>
    </row>
    <row r="19" spans="1:10" ht="15" customHeight="1">
      <c r="A19" s="67">
        <v>15</v>
      </c>
      <c r="B19" s="96" t="s">
        <v>359</v>
      </c>
      <c r="C19" s="96" t="s">
        <v>398</v>
      </c>
      <c r="D19" s="48" t="s">
        <v>9</v>
      </c>
      <c r="E19" s="111">
        <v>26</v>
      </c>
      <c r="F19" s="139"/>
      <c r="G19" s="140">
        <v>3.6357117519843461E-2</v>
      </c>
      <c r="H19" s="139">
        <f t="shared" si="0"/>
        <v>0</v>
      </c>
      <c r="I19" s="139">
        <f t="shared" si="1"/>
        <v>0</v>
      </c>
      <c r="J19" s="131"/>
    </row>
    <row r="20" spans="1:10" ht="15" customHeight="1">
      <c r="A20" s="47">
        <v>16</v>
      </c>
      <c r="B20" s="96" t="s">
        <v>360</v>
      </c>
      <c r="C20" s="96" t="s">
        <v>399</v>
      </c>
      <c r="D20" s="48" t="s">
        <v>27</v>
      </c>
      <c r="E20" s="111">
        <v>9</v>
      </c>
      <c r="F20" s="139"/>
      <c r="G20" s="140">
        <v>1.6134138387425289E-2</v>
      </c>
      <c r="H20" s="139">
        <f t="shared" si="0"/>
        <v>0</v>
      </c>
      <c r="I20" s="139">
        <f t="shared" si="1"/>
        <v>0</v>
      </c>
      <c r="J20" s="131"/>
    </row>
    <row r="21" spans="1:10" ht="15" customHeight="1">
      <c r="A21" s="67">
        <v>17</v>
      </c>
      <c r="B21" s="96" t="s">
        <v>361</v>
      </c>
      <c r="C21" s="96" t="s">
        <v>400</v>
      </c>
      <c r="D21" s="48" t="s">
        <v>9</v>
      </c>
      <c r="E21" s="111">
        <v>603</v>
      </c>
      <c r="F21" s="139"/>
      <c r="G21" s="140">
        <v>2.282046098628026E-2</v>
      </c>
      <c r="H21" s="139">
        <f t="shared" si="0"/>
        <v>0</v>
      </c>
      <c r="I21" s="139">
        <f t="shared" si="1"/>
        <v>0</v>
      </c>
      <c r="J21" s="131"/>
    </row>
    <row r="22" spans="1:10" ht="15" customHeight="1">
      <c r="A22" s="47">
        <v>18</v>
      </c>
      <c r="B22" s="96" t="s">
        <v>362</v>
      </c>
      <c r="C22" s="96" t="s">
        <v>401</v>
      </c>
      <c r="D22" s="48" t="s">
        <v>27</v>
      </c>
      <c r="E22" s="111">
        <v>10</v>
      </c>
      <c r="F22" s="139"/>
      <c r="G22" s="140">
        <v>3.9644972671134385E-2</v>
      </c>
      <c r="H22" s="139">
        <f t="shared" si="0"/>
        <v>0</v>
      </c>
      <c r="I22" s="139">
        <f t="shared" si="1"/>
        <v>0</v>
      </c>
      <c r="J22" s="131"/>
    </row>
    <row r="23" spans="1:10" ht="15" customHeight="1">
      <c r="A23" s="67">
        <v>19</v>
      </c>
      <c r="B23" s="96" t="s">
        <v>363</v>
      </c>
      <c r="C23" s="96" t="s">
        <v>282</v>
      </c>
      <c r="D23" s="48" t="s">
        <v>38</v>
      </c>
      <c r="E23" s="111">
        <v>31</v>
      </c>
      <c r="F23" s="139"/>
      <c r="G23" s="140">
        <v>1.3231519164533884E-2</v>
      </c>
      <c r="H23" s="139">
        <f t="shared" si="0"/>
        <v>0</v>
      </c>
      <c r="I23" s="139">
        <f t="shared" si="1"/>
        <v>0</v>
      </c>
      <c r="J23" s="131"/>
    </row>
    <row r="24" spans="1:10" ht="15" customHeight="1">
      <c r="A24" s="47">
        <v>20</v>
      </c>
      <c r="B24" s="96" t="s">
        <v>364</v>
      </c>
      <c r="C24" s="96" t="s">
        <v>282</v>
      </c>
      <c r="D24" s="48" t="s">
        <v>38</v>
      </c>
      <c r="E24" s="111">
        <v>27</v>
      </c>
      <c r="F24" s="139"/>
      <c r="G24" s="140">
        <v>2.074171265976802E-2</v>
      </c>
      <c r="H24" s="139">
        <f t="shared" si="0"/>
        <v>0</v>
      </c>
      <c r="I24" s="139">
        <f t="shared" si="1"/>
        <v>0</v>
      </c>
      <c r="J24" s="131"/>
    </row>
    <row r="25" spans="1:10" ht="15" customHeight="1">
      <c r="A25" s="67">
        <v>21</v>
      </c>
      <c r="B25" s="96" t="s">
        <v>365</v>
      </c>
      <c r="C25" s="96" t="s">
        <v>402</v>
      </c>
      <c r="D25" s="48" t="s">
        <v>9</v>
      </c>
      <c r="E25" s="110">
        <v>180</v>
      </c>
      <c r="F25" s="139"/>
      <c r="G25" s="140">
        <v>1.625237911792415E-2</v>
      </c>
      <c r="H25" s="139">
        <f t="shared" si="0"/>
        <v>0</v>
      </c>
      <c r="I25" s="139">
        <f t="shared" si="1"/>
        <v>0</v>
      </c>
      <c r="J25" s="131"/>
    </row>
    <row r="26" spans="1:10" ht="15" customHeight="1">
      <c r="A26" s="47">
        <v>22</v>
      </c>
      <c r="B26" s="96" t="s">
        <v>366</v>
      </c>
      <c r="C26" s="96" t="s">
        <v>403</v>
      </c>
      <c r="D26" s="48" t="s">
        <v>9</v>
      </c>
      <c r="E26" s="110">
        <v>121</v>
      </c>
      <c r="F26" s="139"/>
      <c r="G26" s="140">
        <v>1.5672618116768441E-2</v>
      </c>
      <c r="H26" s="139">
        <f t="shared" si="0"/>
        <v>0</v>
      </c>
      <c r="I26" s="139">
        <f t="shared" si="1"/>
        <v>0</v>
      </c>
      <c r="J26" s="131"/>
    </row>
    <row r="27" spans="1:10" ht="15" customHeight="1">
      <c r="A27" s="67">
        <v>23</v>
      </c>
      <c r="B27" s="96" t="s">
        <v>367</v>
      </c>
      <c r="C27" s="96" t="s">
        <v>404</v>
      </c>
      <c r="D27" s="48" t="s">
        <v>27</v>
      </c>
      <c r="E27" s="110">
        <v>307</v>
      </c>
      <c r="F27" s="139"/>
      <c r="G27" s="140">
        <v>1.7598797758766025E-2</v>
      </c>
      <c r="H27" s="139">
        <f t="shared" si="0"/>
        <v>0</v>
      </c>
      <c r="I27" s="139">
        <f t="shared" si="1"/>
        <v>0</v>
      </c>
      <c r="J27" s="131"/>
    </row>
    <row r="28" spans="1:10" ht="15" customHeight="1">
      <c r="A28" s="47">
        <v>24</v>
      </c>
      <c r="B28" s="96" t="s">
        <v>368</v>
      </c>
      <c r="C28" s="96" t="s">
        <v>405</v>
      </c>
      <c r="D28" s="48" t="s">
        <v>27</v>
      </c>
      <c r="E28" s="110">
        <v>88</v>
      </c>
      <c r="F28" s="139"/>
      <c r="G28" s="140">
        <v>1.5581076906059645E-2</v>
      </c>
      <c r="H28" s="139">
        <f t="shared" si="0"/>
        <v>0</v>
      </c>
      <c r="I28" s="139">
        <f t="shared" si="1"/>
        <v>0</v>
      </c>
      <c r="J28" s="131"/>
    </row>
    <row r="29" spans="1:10" ht="15" customHeight="1">
      <c r="A29" s="67">
        <v>25</v>
      </c>
      <c r="B29" s="96" t="s">
        <v>369</v>
      </c>
      <c r="C29" s="96" t="s">
        <v>406</v>
      </c>
      <c r="D29" s="48" t="s">
        <v>36</v>
      </c>
      <c r="E29" s="110">
        <v>56</v>
      </c>
      <c r="F29" s="139"/>
      <c r="G29" s="140">
        <v>1.038229898122261E-2</v>
      </c>
      <c r="H29" s="139">
        <f t="shared" si="0"/>
        <v>0</v>
      </c>
      <c r="I29" s="139">
        <f t="shared" si="1"/>
        <v>0</v>
      </c>
      <c r="J29" s="131"/>
    </row>
    <row r="30" spans="1:10" ht="15" customHeight="1">
      <c r="A30" s="47">
        <v>26</v>
      </c>
      <c r="B30" s="96" t="s">
        <v>369</v>
      </c>
      <c r="C30" s="96" t="s">
        <v>407</v>
      </c>
      <c r="D30" s="48" t="s">
        <v>9</v>
      </c>
      <c r="E30" s="110">
        <v>97</v>
      </c>
      <c r="F30" s="139"/>
      <c r="G30" s="140">
        <v>8.3569496942904973E-3</v>
      </c>
      <c r="H30" s="139">
        <f t="shared" si="0"/>
        <v>0</v>
      </c>
      <c r="I30" s="139">
        <f t="shared" si="1"/>
        <v>0</v>
      </c>
      <c r="J30" s="131"/>
    </row>
    <row r="31" spans="1:10" ht="15" customHeight="1">
      <c r="A31" s="67">
        <v>27</v>
      </c>
      <c r="B31" s="96" t="s">
        <v>370</v>
      </c>
      <c r="C31" s="96" t="s">
        <v>408</v>
      </c>
      <c r="D31" s="48" t="s">
        <v>9</v>
      </c>
      <c r="E31" s="110">
        <v>220</v>
      </c>
      <c r="F31" s="139"/>
      <c r="G31" s="140">
        <v>3.4274554976218355E-2</v>
      </c>
      <c r="H31" s="139">
        <f t="shared" si="0"/>
        <v>0</v>
      </c>
      <c r="I31" s="139">
        <f t="shared" si="1"/>
        <v>0</v>
      </c>
      <c r="J31" s="131"/>
    </row>
    <row r="32" spans="1:10" ht="15" customHeight="1">
      <c r="A32" s="47">
        <v>28</v>
      </c>
      <c r="B32" s="96" t="s">
        <v>371</v>
      </c>
      <c r="C32" s="96" t="s">
        <v>409</v>
      </c>
      <c r="D32" s="48" t="s">
        <v>27</v>
      </c>
      <c r="E32" s="110">
        <v>204</v>
      </c>
      <c r="F32" s="139"/>
      <c r="G32" s="140">
        <v>4.6762301803743266E-3</v>
      </c>
      <c r="H32" s="139">
        <f t="shared" si="0"/>
        <v>0</v>
      </c>
      <c r="I32" s="139">
        <f t="shared" si="1"/>
        <v>0</v>
      </c>
      <c r="J32" s="131"/>
    </row>
    <row r="33" spans="1:10" ht="15" customHeight="1">
      <c r="A33" s="67">
        <v>29</v>
      </c>
      <c r="B33" s="96" t="s">
        <v>358</v>
      </c>
      <c r="C33" s="96" t="s">
        <v>410</v>
      </c>
      <c r="D33" s="48" t="s">
        <v>12</v>
      </c>
      <c r="E33" s="110">
        <v>36</v>
      </c>
      <c r="F33" s="139"/>
      <c r="G33" s="140">
        <v>3.4144871594380892E-2</v>
      </c>
      <c r="H33" s="139">
        <f t="shared" si="0"/>
        <v>0</v>
      </c>
      <c r="I33" s="139">
        <f t="shared" si="1"/>
        <v>0</v>
      </c>
      <c r="J33" s="131"/>
    </row>
    <row r="34" spans="1:10" ht="15" customHeight="1">
      <c r="A34" s="47">
        <v>30</v>
      </c>
      <c r="B34" s="96" t="s">
        <v>372</v>
      </c>
      <c r="C34" s="96" t="s">
        <v>411</v>
      </c>
      <c r="D34" s="48" t="s">
        <v>9</v>
      </c>
      <c r="E34" s="110">
        <v>14</v>
      </c>
      <c r="F34" s="139"/>
      <c r="G34" s="140">
        <v>1.5325524359497592E-2</v>
      </c>
      <c r="H34" s="139">
        <f t="shared" si="0"/>
        <v>0</v>
      </c>
      <c r="I34" s="139">
        <f t="shared" si="1"/>
        <v>0</v>
      </c>
      <c r="J34" s="131"/>
    </row>
    <row r="35" spans="1:10" ht="15" customHeight="1">
      <c r="A35" s="67">
        <v>31</v>
      </c>
      <c r="B35" s="96" t="s">
        <v>372</v>
      </c>
      <c r="C35" s="96" t="s">
        <v>412</v>
      </c>
      <c r="D35" s="48" t="s">
        <v>27</v>
      </c>
      <c r="E35" s="110">
        <v>50</v>
      </c>
      <c r="F35" s="139"/>
      <c r="G35" s="140">
        <v>1.5371294964851989E-2</v>
      </c>
      <c r="H35" s="139">
        <f t="shared" si="0"/>
        <v>0</v>
      </c>
      <c r="I35" s="139">
        <f t="shared" si="1"/>
        <v>0</v>
      </c>
      <c r="J35" s="131"/>
    </row>
    <row r="36" spans="1:10" ht="15" customHeight="1">
      <c r="A36" s="47">
        <v>32</v>
      </c>
      <c r="B36" s="96" t="s">
        <v>373</v>
      </c>
      <c r="C36" s="96" t="s">
        <v>413</v>
      </c>
      <c r="D36" s="48" t="s">
        <v>12</v>
      </c>
      <c r="E36" s="110">
        <v>195</v>
      </c>
      <c r="F36" s="139"/>
      <c r="G36" s="140">
        <v>3.1783871201516531E-2</v>
      </c>
      <c r="H36" s="139">
        <f t="shared" si="0"/>
        <v>0</v>
      </c>
      <c r="I36" s="139">
        <f t="shared" si="1"/>
        <v>0</v>
      </c>
      <c r="J36" s="131"/>
    </row>
    <row r="37" spans="1:10" ht="15" customHeight="1">
      <c r="A37" s="67">
        <v>33</v>
      </c>
      <c r="B37" s="96" t="s">
        <v>374</v>
      </c>
      <c r="C37" s="96" t="s">
        <v>414</v>
      </c>
      <c r="D37" s="48" t="s">
        <v>27</v>
      </c>
      <c r="E37" s="110">
        <v>203</v>
      </c>
      <c r="F37" s="139"/>
      <c r="G37" s="140">
        <v>2.9541111539151031E-2</v>
      </c>
      <c r="H37" s="139">
        <f t="shared" si="0"/>
        <v>0</v>
      </c>
      <c r="I37" s="139">
        <f t="shared" si="1"/>
        <v>0</v>
      </c>
      <c r="J37" s="131"/>
    </row>
    <row r="38" spans="1:10" ht="15" customHeight="1">
      <c r="A38" s="47">
        <v>34</v>
      </c>
      <c r="B38" s="96" t="s">
        <v>375</v>
      </c>
      <c r="C38" s="96" t="s">
        <v>415</v>
      </c>
      <c r="D38" s="48" t="s">
        <v>9</v>
      </c>
      <c r="E38" s="110">
        <v>30</v>
      </c>
      <c r="F38" s="139"/>
      <c r="G38" s="140">
        <v>1.6054039828055092E-2</v>
      </c>
      <c r="H38" s="139">
        <f t="shared" si="0"/>
        <v>0</v>
      </c>
      <c r="I38" s="139">
        <f t="shared" si="1"/>
        <v>0</v>
      </c>
      <c r="J38" s="131"/>
    </row>
    <row r="39" spans="1:10" ht="15" customHeight="1">
      <c r="A39" s="67">
        <v>35</v>
      </c>
      <c r="B39" s="96" t="s">
        <v>376</v>
      </c>
      <c r="C39" s="96" t="s">
        <v>416</v>
      </c>
      <c r="D39" s="48" t="s">
        <v>9</v>
      </c>
      <c r="E39" s="110">
        <v>142</v>
      </c>
      <c r="F39" s="139"/>
      <c r="G39" s="140">
        <v>4.4668296608779558E-2</v>
      </c>
      <c r="H39" s="139">
        <f t="shared" si="0"/>
        <v>0</v>
      </c>
      <c r="I39" s="139">
        <f t="shared" si="1"/>
        <v>0</v>
      </c>
      <c r="J39" s="131"/>
    </row>
    <row r="40" spans="1:10" ht="15" customHeight="1">
      <c r="A40" s="47">
        <v>36</v>
      </c>
      <c r="B40" s="96" t="s">
        <v>377</v>
      </c>
      <c r="C40" s="96" t="s">
        <v>417</v>
      </c>
      <c r="D40" s="48" t="s">
        <v>9</v>
      </c>
      <c r="E40" s="110">
        <v>103</v>
      </c>
      <c r="F40" s="139"/>
      <c r="G40" s="140">
        <v>3.3614695415692453E-2</v>
      </c>
      <c r="H40" s="139">
        <f t="shared" si="0"/>
        <v>0</v>
      </c>
      <c r="I40" s="139">
        <f t="shared" si="1"/>
        <v>0</v>
      </c>
      <c r="J40" s="131"/>
    </row>
    <row r="41" spans="1:10" ht="15" customHeight="1">
      <c r="A41" s="67">
        <v>37</v>
      </c>
      <c r="B41" s="96" t="s">
        <v>378</v>
      </c>
      <c r="C41" s="96" t="s">
        <v>418</v>
      </c>
      <c r="D41" s="48" t="s">
        <v>9</v>
      </c>
      <c r="E41" s="110">
        <v>7</v>
      </c>
      <c r="F41" s="139"/>
      <c r="G41" s="140">
        <v>1.1465536641276695E-2</v>
      </c>
      <c r="H41" s="139">
        <f t="shared" si="0"/>
        <v>0</v>
      </c>
      <c r="I41" s="139">
        <f t="shared" si="1"/>
        <v>0</v>
      </c>
      <c r="J41" s="131"/>
    </row>
    <row r="42" spans="1:10" ht="15" customHeight="1">
      <c r="A42" s="47">
        <v>38</v>
      </c>
      <c r="B42" s="96" t="s">
        <v>349</v>
      </c>
      <c r="C42" s="96" t="s">
        <v>419</v>
      </c>
      <c r="D42" s="48" t="s">
        <v>27</v>
      </c>
      <c r="E42" s="110">
        <v>32</v>
      </c>
      <c r="F42" s="139"/>
      <c r="G42" s="140">
        <v>2.731742296234986E-2</v>
      </c>
      <c r="H42" s="139">
        <f t="shared" si="0"/>
        <v>0</v>
      </c>
      <c r="I42" s="139">
        <f t="shared" si="1"/>
        <v>0</v>
      </c>
      <c r="J42" s="131"/>
    </row>
    <row r="43" spans="1:10" ht="15" customHeight="1">
      <c r="A43" s="67">
        <v>39</v>
      </c>
      <c r="B43" s="96" t="s">
        <v>379</v>
      </c>
      <c r="C43" s="96" t="s">
        <v>420</v>
      </c>
      <c r="D43" s="48" t="s">
        <v>12</v>
      </c>
      <c r="E43" s="110">
        <v>17</v>
      </c>
      <c r="F43" s="139"/>
      <c r="G43" s="140">
        <v>2.664230653337249E-2</v>
      </c>
      <c r="H43" s="139">
        <f t="shared" si="0"/>
        <v>0</v>
      </c>
      <c r="I43" s="139">
        <f t="shared" si="1"/>
        <v>0</v>
      </c>
      <c r="J43" s="131"/>
    </row>
    <row r="44" spans="1:10" ht="15" customHeight="1">
      <c r="A44" s="47">
        <v>40</v>
      </c>
      <c r="B44" s="96" t="s">
        <v>379</v>
      </c>
      <c r="C44" s="96" t="s">
        <v>421</v>
      </c>
      <c r="D44" s="48" t="s">
        <v>27</v>
      </c>
      <c r="E44" s="110">
        <v>32</v>
      </c>
      <c r="F44" s="139"/>
      <c r="G44" s="140">
        <v>2.8473130747548408E-2</v>
      </c>
      <c r="H44" s="139">
        <f t="shared" si="0"/>
        <v>0</v>
      </c>
      <c r="I44" s="139">
        <f t="shared" si="1"/>
        <v>0</v>
      </c>
      <c r="J44" s="131"/>
    </row>
    <row r="45" spans="1:10" ht="15" customHeight="1">
      <c r="A45" s="67">
        <v>41</v>
      </c>
      <c r="B45" s="96" t="s">
        <v>350</v>
      </c>
      <c r="C45" s="96" t="s">
        <v>422</v>
      </c>
      <c r="D45" s="48" t="s">
        <v>47</v>
      </c>
      <c r="E45" s="110">
        <v>55</v>
      </c>
      <c r="F45" s="139"/>
      <c r="G45" s="140">
        <v>3.1928811451805456E-2</v>
      </c>
      <c r="H45" s="139">
        <f t="shared" si="0"/>
        <v>0</v>
      </c>
      <c r="I45" s="139">
        <f t="shared" si="1"/>
        <v>0</v>
      </c>
      <c r="J45" s="131"/>
    </row>
    <row r="46" spans="1:10" ht="15" customHeight="1">
      <c r="A46" s="47">
        <v>42</v>
      </c>
      <c r="B46" s="96" t="s">
        <v>351</v>
      </c>
      <c r="C46" s="96" t="s">
        <v>423</v>
      </c>
      <c r="D46" s="48" t="s">
        <v>12</v>
      </c>
      <c r="E46" s="110">
        <v>263</v>
      </c>
      <c r="F46" s="139"/>
      <c r="G46" s="140">
        <v>2.5940490584605055E-2</v>
      </c>
      <c r="H46" s="139">
        <f t="shared" si="0"/>
        <v>0</v>
      </c>
      <c r="I46" s="139">
        <f t="shared" si="1"/>
        <v>0</v>
      </c>
      <c r="J46" s="131"/>
    </row>
    <row r="47" spans="1:10" ht="15" customHeight="1">
      <c r="A47" s="67">
        <v>43</v>
      </c>
      <c r="B47" s="96" t="s">
        <v>380</v>
      </c>
      <c r="C47" s="96" t="s">
        <v>424</v>
      </c>
      <c r="D47" s="48" t="s">
        <v>12</v>
      </c>
      <c r="E47" s="110">
        <v>13</v>
      </c>
      <c r="F47" s="139"/>
      <c r="G47" s="140">
        <v>3.2489501367396832E-2</v>
      </c>
      <c r="H47" s="139"/>
      <c r="I47" s="139">
        <f t="shared" si="1"/>
        <v>0</v>
      </c>
      <c r="J47" s="131"/>
    </row>
    <row r="48" spans="1:10" ht="15" customHeight="1">
      <c r="A48" s="47">
        <v>44</v>
      </c>
      <c r="B48" s="96" t="s">
        <v>381</v>
      </c>
      <c r="C48" s="96" t="s">
        <v>425</v>
      </c>
      <c r="D48" s="48" t="s">
        <v>12</v>
      </c>
      <c r="E48" s="110">
        <v>10</v>
      </c>
      <c r="F48" s="139"/>
      <c r="G48" s="140">
        <v>3.2458987630493902E-2</v>
      </c>
      <c r="H48" s="139"/>
      <c r="I48" s="139">
        <f t="shared" si="1"/>
        <v>0</v>
      </c>
      <c r="J48" s="131"/>
    </row>
    <row r="49" spans="1:10" ht="15" customHeight="1">
      <c r="A49" s="67">
        <v>45</v>
      </c>
      <c r="B49" s="96" t="s">
        <v>382</v>
      </c>
      <c r="C49" s="96" t="s">
        <v>426</v>
      </c>
      <c r="D49" s="48" t="s">
        <v>12</v>
      </c>
      <c r="E49" s="110">
        <v>7</v>
      </c>
      <c r="F49" s="139"/>
      <c r="G49" s="140">
        <v>4.4550055878280707E-3</v>
      </c>
      <c r="H49" s="139">
        <f t="shared" si="0"/>
        <v>0</v>
      </c>
      <c r="I49" s="139">
        <f t="shared" si="1"/>
        <v>0</v>
      </c>
      <c r="J49" s="131"/>
    </row>
    <row r="50" spans="1:10" ht="15" customHeight="1">
      <c r="A50" s="47">
        <v>46</v>
      </c>
      <c r="B50" s="96" t="s">
        <v>383</v>
      </c>
      <c r="C50" s="96" t="s">
        <v>427</v>
      </c>
      <c r="D50" s="48" t="s">
        <v>36</v>
      </c>
      <c r="E50" s="110">
        <v>69</v>
      </c>
      <c r="F50" s="139"/>
      <c r="G50" s="140">
        <v>2.7195368014738134E-3</v>
      </c>
      <c r="H50" s="139">
        <f t="shared" si="0"/>
        <v>0</v>
      </c>
      <c r="I50" s="139">
        <f t="shared" si="1"/>
        <v>0</v>
      </c>
      <c r="J50" s="131"/>
    </row>
    <row r="51" spans="1:10" ht="15" customHeight="1" thickBot="1">
      <c r="A51" s="107" t="s">
        <v>44</v>
      </c>
      <c r="B51" s="108"/>
      <c r="C51" s="108"/>
      <c r="D51" s="108"/>
      <c r="E51" s="38"/>
      <c r="F51" s="39">
        <v>873923</v>
      </c>
      <c r="G51" s="39"/>
      <c r="H51" s="39"/>
      <c r="I51" s="39">
        <v>91680880</v>
      </c>
      <c r="J51" s="62"/>
    </row>
    <row r="52" spans="1:10">
      <c r="A52" s="50" t="s">
        <v>40</v>
      </c>
      <c r="B52" s="51"/>
      <c r="C52" s="52"/>
      <c r="D52" s="51"/>
      <c r="E52" s="51"/>
      <c r="F52" s="46"/>
      <c r="G52" s="46"/>
      <c r="H52" s="46"/>
    </row>
  </sheetData>
  <mergeCells count="2">
    <mergeCell ref="A51:D51"/>
    <mergeCell ref="A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J209"/>
  <sheetViews>
    <sheetView zoomScaleNormal="100" workbookViewId="0">
      <pane ySplit="4" topLeftCell="A5" activePane="bottomLeft" state="frozen"/>
      <selection pane="bottomLeft" activeCell="B3" sqref="B3"/>
    </sheetView>
  </sheetViews>
  <sheetFormatPr defaultColWidth="9" defaultRowHeight="11.25"/>
  <cols>
    <col min="1" max="1" width="4.75" style="15" customWidth="1"/>
    <col min="2" max="2" width="33.75" style="13" bestFit="1" customWidth="1"/>
    <col min="3" max="3" width="52.875" style="13" bestFit="1" customWidth="1"/>
    <col min="4" max="4" width="4.375" style="13" customWidth="1"/>
    <col min="5" max="5" width="10.5" style="13" customWidth="1"/>
    <col min="6" max="6" width="12.75" style="27" bestFit="1" customWidth="1"/>
    <col min="7" max="8" width="12.75" style="27" customWidth="1"/>
    <col min="9" max="9" width="13.875" style="27" bestFit="1" customWidth="1"/>
    <col min="10" max="10" width="7.875" style="13" customWidth="1"/>
    <col min="11" max="16384" width="9" style="13"/>
  </cols>
  <sheetData>
    <row r="1" spans="1:10" s="11" customFormat="1" ht="22.5" customHeight="1">
      <c r="A1" s="109" t="s">
        <v>831</v>
      </c>
      <c r="B1" s="109"/>
      <c r="C1" s="109"/>
      <c r="D1" s="109"/>
      <c r="E1" s="36"/>
      <c r="F1" s="29"/>
      <c r="G1" s="29"/>
      <c r="H1" s="29"/>
      <c r="I1" s="29"/>
    </row>
    <row r="2" spans="1:10" s="11" customFormat="1" ht="22.5" customHeight="1" thickBot="1">
      <c r="A2" s="12"/>
      <c r="F2" s="29"/>
      <c r="G2" s="29"/>
      <c r="H2" s="29"/>
      <c r="I2" s="29"/>
    </row>
    <row r="3" spans="1:10" s="11" customFormat="1" ht="50.1" customHeight="1">
      <c r="A3" s="30"/>
      <c r="B3" s="31" t="s">
        <v>5</v>
      </c>
      <c r="C3" s="31" t="s">
        <v>6</v>
      </c>
      <c r="D3" s="31" t="s">
        <v>7</v>
      </c>
      <c r="E3" s="37" t="s">
        <v>54</v>
      </c>
      <c r="F3" s="37" t="s">
        <v>53</v>
      </c>
      <c r="G3" s="37" t="s">
        <v>59</v>
      </c>
      <c r="H3" s="37" t="s">
        <v>60</v>
      </c>
      <c r="I3" s="37" t="s">
        <v>55</v>
      </c>
      <c r="J3" s="58" t="s">
        <v>48</v>
      </c>
    </row>
    <row r="4" spans="1:10" s="11" customFormat="1" ht="15" customHeight="1" thickBot="1">
      <c r="A4" s="88"/>
      <c r="B4" s="70" t="s">
        <v>56</v>
      </c>
      <c r="C4" s="84"/>
      <c r="D4" s="84"/>
      <c r="E4" s="71"/>
      <c r="F4" s="72">
        <v>2527678</v>
      </c>
      <c r="G4" s="95">
        <f>SUM(G5:G207)</f>
        <v>0.99999999999999933</v>
      </c>
      <c r="H4" s="74"/>
      <c r="I4" s="72">
        <v>71262463</v>
      </c>
      <c r="J4" s="73"/>
    </row>
    <row r="5" spans="1:10" ht="15" customHeight="1" thickTop="1">
      <c r="A5" s="85">
        <v>1</v>
      </c>
      <c r="B5" s="96" t="s">
        <v>428</v>
      </c>
      <c r="C5" s="96" t="s">
        <v>628</v>
      </c>
      <c r="D5" s="86" t="s">
        <v>20</v>
      </c>
      <c r="E5" s="111">
        <v>10</v>
      </c>
      <c r="F5" s="87"/>
      <c r="G5" s="141">
        <v>7.9071263437729955E-4</v>
      </c>
      <c r="H5" s="142">
        <f>H$4*G5</f>
        <v>0</v>
      </c>
      <c r="I5" s="87">
        <f>E5*F5</f>
        <v>0</v>
      </c>
      <c r="J5" s="60"/>
    </row>
    <row r="6" spans="1:10" ht="15" customHeight="1">
      <c r="A6" s="54">
        <v>2</v>
      </c>
      <c r="B6" s="96" t="s">
        <v>429</v>
      </c>
      <c r="C6" s="96" t="s">
        <v>629</v>
      </c>
      <c r="D6" s="53" t="s">
        <v>37</v>
      </c>
      <c r="E6" s="111">
        <v>116</v>
      </c>
      <c r="F6" s="55"/>
      <c r="G6" s="143">
        <v>1.3473500642816659E-3</v>
      </c>
      <c r="H6" s="144">
        <f t="shared" ref="H6:H55" si="0">H$4*G6</f>
        <v>0</v>
      </c>
      <c r="I6" s="55">
        <f t="shared" ref="I6:I48" si="1">E6*F6</f>
        <v>0</v>
      </c>
      <c r="J6" s="61"/>
    </row>
    <row r="7" spans="1:10" ht="15" customHeight="1">
      <c r="A7" s="85">
        <v>3</v>
      </c>
      <c r="B7" s="96" t="s">
        <v>430</v>
      </c>
      <c r="C7" s="96" t="s">
        <v>630</v>
      </c>
      <c r="D7" s="53" t="s">
        <v>37</v>
      </c>
      <c r="E7" s="111">
        <v>24</v>
      </c>
      <c r="F7" s="55"/>
      <c r="G7" s="143">
        <v>4.604753797062466E-3</v>
      </c>
      <c r="H7" s="144">
        <f t="shared" si="0"/>
        <v>0</v>
      </c>
      <c r="I7" s="55">
        <f t="shared" si="1"/>
        <v>0</v>
      </c>
      <c r="J7" s="61"/>
    </row>
    <row r="8" spans="1:10" ht="15" customHeight="1">
      <c r="A8" s="54">
        <v>4</v>
      </c>
      <c r="B8" s="96" t="s">
        <v>431</v>
      </c>
      <c r="C8" s="96" t="s">
        <v>631</v>
      </c>
      <c r="D8" s="53" t="s">
        <v>20</v>
      </c>
      <c r="E8" s="111">
        <v>51</v>
      </c>
      <c r="F8" s="55"/>
      <c r="G8" s="143">
        <v>7.2517157712487831E-4</v>
      </c>
      <c r="H8" s="144">
        <f t="shared" si="0"/>
        <v>0</v>
      </c>
      <c r="I8" s="55">
        <f t="shared" si="1"/>
        <v>0</v>
      </c>
      <c r="J8" s="61"/>
    </row>
    <row r="9" spans="1:10" ht="15" customHeight="1">
      <c r="A9" s="85">
        <v>5</v>
      </c>
      <c r="B9" s="96" t="s">
        <v>432</v>
      </c>
      <c r="C9" s="96" t="s">
        <v>632</v>
      </c>
      <c r="D9" s="53" t="s">
        <v>22</v>
      </c>
      <c r="E9" s="110">
        <v>6</v>
      </c>
      <c r="F9" s="55"/>
      <c r="G9" s="143">
        <v>6.5530507384050649E-3</v>
      </c>
      <c r="H9" s="144">
        <f t="shared" si="0"/>
        <v>0</v>
      </c>
      <c r="I9" s="55">
        <f t="shared" si="1"/>
        <v>0</v>
      </c>
      <c r="J9" s="61"/>
    </row>
    <row r="10" spans="1:10" ht="15" customHeight="1">
      <c r="A10" s="54">
        <v>6</v>
      </c>
      <c r="B10" s="96" t="s">
        <v>433</v>
      </c>
      <c r="C10" s="96" t="s">
        <v>633</v>
      </c>
      <c r="D10" s="53" t="s">
        <v>22</v>
      </c>
      <c r="E10" s="110">
        <v>28</v>
      </c>
      <c r="F10" s="55"/>
      <c r="G10" s="143">
        <v>6.4450464609609346E-3</v>
      </c>
      <c r="H10" s="144">
        <f t="shared" si="0"/>
        <v>0</v>
      </c>
      <c r="I10" s="55">
        <f t="shared" si="1"/>
        <v>0</v>
      </c>
      <c r="J10" s="61"/>
    </row>
    <row r="11" spans="1:10" ht="15" customHeight="1">
      <c r="A11" s="85">
        <v>7</v>
      </c>
      <c r="B11" s="96" t="s">
        <v>434</v>
      </c>
      <c r="C11" s="96" t="s">
        <v>634</v>
      </c>
      <c r="D11" s="53" t="s">
        <v>22</v>
      </c>
      <c r="E11" s="110">
        <v>6</v>
      </c>
      <c r="F11" s="55"/>
      <c r="G11" s="143">
        <v>1.3641243549909376E-2</v>
      </c>
      <c r="H11" s="144">
        <f t="shared" si="0"/>
        <v>0</v>
      </c>
      <c r="I11" s="55">
        <f t="shared" si="1"/>
        <v>0</v>
      </c>
      <c r="J11" s="61"/>
    </row>
    <row r="12" spans="1:10" ht="15" customHeight="1">
      <c r="A12" s="54">
        <v>8</v>
      </c>
      <c r="B12" s="96" t="s">
        <v>435</v>
      </c>
      <c r="C12" s="96" t="s">
        <v>635</v>
      </c>
      <c r="D12" s="53" t="s">
        <v>22</v>
      </c>
      <c r="E12" s="110">
        <v>17</v>
      </c>
      <c r="F12" s="55"/>
      <c r="G12" s="143">
        <v>6.1797172714400661E-3</v>
      </c>
      <c r="H12" s="144">
        <f t="shared" si="0"/>
        <v>0</v>
      </c>
      <c r="I12" s="55">
        <f t="shared" si="1"/>
        <v>0</v>
      </c>
      <c r="J12" s="61"/>
    </row>
    <row r="13" spans="1:10" ht="15" customHeight="1">
      <c r="A13" s="85">
        <v>9</v>
      </c>
      <c r="B13" s="96" t="s">
        <v>436</v>
      </c>
      <c r="C13" s="96" t="s">
        <v>636</v>
      </c>
      <c r="D13" s="53" t="s">
        <v>30</v>
      </c>
      <c r="E13" s="110">
        <v>51</v>
      </c>
      <c r="F13" s="55"/>
      <c r="G13" s="143">
        <v>6.9940352362966082E-3</v>
      </c>
      <c r="H13" s="144">
        <f t="shared" si="0"/>
        <v>0</v>
      </c>
      <c r="I13" s="55">
        <f t="shared" si="1"/>
        <v>0</v>
      </c>
      <c r="J13" s="61"/>
    </row>
    <row r="14" spans="1:10" ht="15" customHeight="1">
      <c r="A14" s="54">
        <v>10</v>
      </c>
      <c r="B14" s="96" t="s">
        <v>437</v>
      </c>
      <c r="C14" s="96" t="s">
        <v>637</v>
      </c>
      <c r="D14" s="53" t="s">
        <v>22</v>
      </c>
      <c r="E14" s="110">
        <v>134</v>
      </c>
      <c r="F14" s="55"/>
      <c r="G14" s="143">
        <v>1.5774690681156201E-3</v>
      </c>
      <c r="H14" s="144">
        <f t="shared" si="0"/>
        <v>0</v>
      </c>
      <c r="I14" s="55">
        <f t="shared" si="1"/>
        <v>0</v>
      </c>
      <c r="J14" s="61"/>
    </row>
    <row r="15" spans="1:10" ht="15" customHeight="1">
      <c r="A15" s="85">
        <v>11</v>
      </c>
      <c r="B15" s="96" t="s">
        <v>438</v>
      </c>
      <c r="C15" s="96" t="s">
        <v>638</v>
      </c>
      <c r="D15" s="53" t="s">
        <v>22</v>
      </c>
      <c r="E15" s="110">
        <v>33</v>
      </c>
      <c r="F15" s="65"/>
      <c r="G15" s="145">
        <v>1.3913957647289673E-3</v>
      </c>
      <c r="H15" s="144">
        <f t="shared" si="0"/>
        <v>0</v>
      </c>
      <c r="I15" s="55">
        <f t="shared" si="1"/>
        <v>0</v>
      </c>
      <c r="J15" s="61"/>
    </row>
    <row r="16" spans="1:10" ht="15" customHeight="1">
      <c r="A16" s="54">
        <v>12</v>
      </c>
      <c r="B16" s="96" t="s">
        <v>439</v>
      </c>
      <c r="C16" s="96" t="s">
        <v>639</v>
      </c>
      <c r="D16" s="53" t="s">
        <v>20</v>
      </c>
      <c r="E16" s="110">
        <v>7</v>
      </c>
      <c r="F16" s="55"/>
      <c r="G16" s="143">
        <v>3.4581149785316754E-3</v>
      </c>
      <c r="H16" s="144">
        <f t="shared" si="0"/>
        <v>0</v>
      </c>
      <c r="I16" s="55">
        <f t="shared" si="1"/>
        <v>0</v>
      </c>
      <c r="J16" s="61"/>
    </row>
    <row r="17" spans="1:10" ht="15" customHeight="1">
      <c r="A17" s="85">
        <v>13</v>
      </c>
      <c r="B17" s="96" t="s">
        <v>440</v>
      </c>
      <c r="C17" s="96" t="s">
        <v>640</v>
      </c>
      <c r="D17" s="53" t="s">
        <v>20</v>
      </c>
      <c r="E17" s="110">
        <v>10</v>
      </c>
      <c r="F17" s="55"/>
      <c r="G17" s="143">
        <v>5.5694073862002152E-3</v>
      </c>
      <c r="H17" s="144">
        <f t="shared" si="0"/>
        <v>0</v>
      </c>
      <c r="I17" s="55">
        <f t="shared" si="1"/>
        <v>0</v>
      </c>
      <c r="J17" s="61"/>
    </row>
    <row r="18" spans="1:10" ht="15" customHeight="1">
      <c r="A18" s="54">
        <v>14</v>
      </c>
      <c r="B18" s="96" t="s">
        <v>441</v>
      </c>
      <c r="C18" s="96" t="s">
        <v>641</v>
      </c>
      <c r="D18" s="53" t="s">
        <v>37</v>
      </c>
      <c r="E18" s="110">
        <v>20</v>
      </c>
      <c r="F18" s="55"/>
      <c r="G18" s="143">
        <v>6.6733192378300313E-3</v>
      </c>
      <c r="H18" s="144">
        <f t="shared" si="0"/>
        <v>0</v>
      </c>
      <c r="I18" s="55">
        <f t="shared" si="1"/>
        <v>0</v>
      </c>
      <c r="J18" s="61"/>
    </row>
    <row r="19" spans="1:10" ht="15" customHeight="1">
      <c r="A19" s="85">
        <v>15</v>
      </c>
      <c r="B19" s="96" t="s">
        <v>442</v>
      </c>
      <c r="C19" s="96" t="s">
        <v>642</v>
      </c>
      <c r="D19" s="53" t="s">
        <v>22</v>
      </c>
      <c r="E19" s="110">
        <v>6</v>
      </c>
      <c r="F19" s="55"/>
      <c r="G19" s="143">
        <v>3.4684011001930213E-3</v>
      </c>
      <c r="H19" s="144">
        <f t="shared" si="0"/>
        <v>0</v>
      </c>
      <c r="I19" s="55">
        <f t="shared" si="1"/>
        <v>0</v>
      </c>
      <c r="J19" s="61"/>
    </row>
    <row r="20" spans="1:10" ht="15" customHeight="1">
      <c r="A20" s="54">
        <v>16</v>
      </c>
      <c r="B20" s="96" t="s">
        <v>443</v>
      </c>
      <c r="C20" s="96" t="s">
        <v>643</v>
      </c>
      <c r="D20" s="53" t="s">
        <v>20</v>
      </c>
      <c r="E20" s="110">
        <v>6</v>
      </c>
      <c r="F20" s="55"/>
      <c r="G20" s="143">
        <v>3.3018450532919992E-3</v>
      </c>
      <c r="H20" s="144">
        <f t="shared" si="0"/>
        <v>0</v>
      </c>
      <c r="I20" s="55">
        <f t="shared" si="1"/>
        <v>0</v>
      </c>
      <c r="J20" s="61"/>
    </row>
    <row r="21" spans="1:10" ht="15" customHeight="1">
      <c r="A21" s="85">
        <v>17</v>
      </c>
      <c r="B21" s="96" t="s">
        <v>444</v>
      </c>
      <c r="C21" s="96" t="s">
        <v>644</v>
      </c>
      <c r="D21" s="53" t="s">
        <v>22</v>
      </c>
      <c r="E21" s="110">
        <v>12</v>
      </c>
      <c r="F21" s="55"/>
      <c r="G21" s="143">
        <v>2.9778322209596066E-3</v>
      </c>
      <c r="H21" s="144">
        <f t="shared" si="0"/>
        <v>0</v>
      </c>
      <c r="I21" s="55">
        <f t="shared" si="1"/>
        <v>0</v>
      </c>
      <c r="J21" s="61"/>
    </row>
    <row r="22" spans="1:10" ht="15" customHeight="1">
      <c r="A22" s="54">
        <v>18</v>
      </c>
      <c r="B22" s="96" t="s">
        <v>445</v>
      </c>
      <c r="C22" s="96" t="s">
        <v>645</v>
      </c>
      <c r="D22" s="53" t="s">
        <v>20</v>
      </c>
      <c r="E22" s="110">
        <v>11</v>
      </c>
      <c r="F22" s="55"/>
      <c r="G22" s="143">
        <v>2.8180017151448488E-3</v>
      </c>
      <c r="H22" s="144">
        <f t="shared" si="0"/>
        <v>0</v>
      </c>
      <c r="I22" s="55">
        <f t="shared" si="1"/>
        <v>0</v>
      </c>
      <c r="J22" s="61"/>
    </row>
    <row r="23" spans="1:10" ht="15" customHeight="1">
      <c r="A23" s="85">
        <v>19</v>
      </c>
      <c r="B23" s="96" t="s">
        <v>446</v>
      </c>
      <c r="C23" s="96" t="s">
        <v>646</v>
      </c>
      <c r="D23" s="53" t="s">
        <v>37</v>
      </c>
      <c r="E23" s="110">
        <v>6</v>
      </c>
      <c r="F23" s="55"/>
      <c r="G23" s="143">
        <v>5.2796816260723091E-3</v>
      </c>
      <c r="H23" s="144">
        <f t="shared" si="0"/>
        <v>0</v>
      </c>
      <c r="I23" s="55">
        <f t="shared" si="1"/>
        <v>0</v>
      </c>
      <c r="J23" s="61"/>
    </row>
    <row r="24" spans="1:10" ht="15" customHeight="1">
      <c r="A24" s="54">
        <v>20</v>
      </c>
      <c r="B24" s="96" t="s">
        <v>447</v>
      </c>
      <c r="C24" s="96" t="s">
        <v>647</v>
      </c>
      <c r="D24" s="53" t="s">
        <v>22</v>
      </c>
      <c r="E24" s="110">
        <v>7</v>
      </c>
      <c r="F24" s="55"/>
      <c r="G24" s="143">
        <v>3.5059850062633233E-3</v>
      </c>
      <c r="H24" s="144">
        <f t="shared" si="0"/>
        <v>0</v>
      </c>
      <c r="I24" s="55">
        <f t="shared" si="1"/>
        <v>0</v>
      </c>
      <c r="J24" s="61"/>
    </row>
    <row r="25" spans="1:10" ht="15" customHeight="1">
      <c r="A25" s="85">
        <v>21</v>
      </c>
      <c r="B25" s="96" t="s">
        <v>448</v>
      </c>
      <c r="C25" s="96" t="s">
        <v>648</v>
      </c>
      <c r="D25" s="53" t="s">
        <v>37</v>
      </c>
      <c r="E25" s="110">
        <v>12</v>
      </c>
      <c r="F25" s="55"/>
      <c r="G25" s="143">
        <v>5.9290260242834203E-3</v>
      </c>
      <c r="H25" s="144">
        <f t="shared" si="0"/>
        <v>0</v>
      </c>
      <c r="I25" s="55">
        <f t="shared" si="1"/>
        <v>0</v>
      </c>
      <c r="J25" s="61"/>
    </row>
    <row r="26" spans="1:10" ht="15" customHeight="1">
      <c r="A26" s="54">
        <v>22</v>
      </c>
      <c r="B26" s="96" t="s">
        <v>449</v>
      </c>
      <c r="C26" s="96" t="s">
        <v>649</v>
      </c>
      <c r="D26" s="53" t="s">
        <v>37</v>
      </c>
      <c r="E26" s="110">
        <v>7</v>
      </c>
      <c r="F26" s="55"/>
      <c r="G26" s="143">
        <v>5.1284228883086728E-3</v>
      </c>
      <c r="H26" s="144">
        <f t="shared" si="0"/>
        <v>0</v>
      </c>
      <c r="I26" s="55">
        <f t="shared" si="1"/>
        <v>0</v>
      </c>
      <c r="J26" s="61"/>
    </row>
    <row r="27" spans="1:10" ht="15" customHeight="1">
      <c r="A27" s="85">
        <v>23</v>
      </c>
      <c r="B27" s="96" t="s">
        <v>450</v>
      </c>
      <c r="C27" s="96" t="s">
        <v>650</v>
      </c>
      <c r="D27" s="53" t="s">
        <v>37</v>
      </c>
      <c r="E27" s="110">
        <v>6</v>
      </c>
      <c r="F27" s="55"/>
      <c r="G27" s="143">
        <v>5.3167380387240809E-3</v>
      </c>
      <c r="H27" s="144">
        <f t="shared" si="0"/>
        <v>0</v>
      </c>
      <c r="I27" s="55">
        <f t="shared" si="1"/>
        <v>0</v>
      </c>
      <c r="J27" s="61"/>
    </row>
    <row r="28" spans="1:10" ht="15" customHeight="1">
      <c r="A28" s="54">
        <v>24</v>
      </c>
      <c r="B28" s="96" t="s">
        <v>451</v>
      </c>
      <c r="C28" s="96" t="s">
        <v>651</v>
      </c>
      <c r="D28" s="53" t="s">
        <v>37</v>
      </c>
      <c r="E28" s="110">
        <v>7</v>
      </c>
      <c r="F28" s="55"/>
      <c r="G28" s="143">
        <v>5.9312678713121757E-3</v>
      </c>
      <c r="H28" s="144">
        <f t="shared" si="0"/>
        <v>0</v>
      </c>
      <c r="I28" s="55">
        <f t="shared" si="1"/>
        <v>0</v>
      </c>
      <c r="J28" s="61"/>
    </row>
    <row r="29" spans="1:10" ht="15" customHeight="1">
      <c r="A29" s="85">
        <v>25</v>
      </c>
      <c r="B29" s="96" t="s">
        <v>452</v>
      </c>
      <c r="C29" s="96" t="s">
        <v>652</v>
      </c>
      <c r="D29" s="53" t="s">
        <v>37</v>
      </c>
      <c r="E29" s="110">
        <v>14</v>
      </c>
      <c r="F29" s="55"/>
      <c r="G29" s="143">
        <v>4.5272122645384745E-3</v>
      </c>
      <c r="H29" s="144">
        <f t="shared" si="0"/>
        <v>0</v>
      </c>
      <c r="I29" s="55">
        <f t="shared" si="1"/>
        <v>0</v>
      </c>
      <c r="J29" s="61"/>
    </row>
    <row r="30" spans="1:10" ht="15" customHeight="1">
      <c r="A30" s="54">
        <v>26</v>
      </c>
      <c r="B30" s="96" t="s">
        <v>453</v>
      </c>
      <c r="C30" s="96" t="s">
        <v>653</v>
      </c>
      <c r="D30" s="53" t="s">
        <v>22</v>
      </c>
      <c r="E30" s="110">
        <v>8</v>
      </c>
      <c r="F30" s="55"/>
      <c r="G30" s="143">
        <v>4.090711460704442E-3</v>
      </c>
      <c r="H30" s="144">
        <f t="shared" si="0"/>
        <v>0</v>
      </c>
      <c r="I30" s="55">
        <f t="shared" si="1"/>
        <v>0</v>
      </c>
      <c r="J30" s="61"/>
    </row>
    <row r="31" spans="1:10" ht="15" customHeight="1">
      <c r="A31" s="85">
        <v>27</v>
      </c>
      <c r="B31" s="96" t="s">
        <v>454</v>
      </c>
      <c r="C31" s="96" t="s">
        <v>654</v>
      </c>
      <c r="D31" s="53" t="s">
        <v>22</v>
      </c>
      <c r="E31" s="110">
        <v>39</v>
      </c>
      <c r="F31" s="55"/>
      <c r="G31" s="143">
        <v>2.2252309860711396E-3</v>
      </c>
      <c r="H31" s="144">
        <f t="shared" si="0"/>
        <v>0</v>
      </c>
      <c r="I31" s="55">
        <f t="shared" si="1"/>
        <v>0</v>
      </c>
      <c r="J31" s="61"/>
    </row>
    <row r="32" spans="1:10" ht="15" customHeight="1">
      <c r="A32" s="54">
        <v>28</v>
      </c>
      <c r="B32" s="96" t="s">
        <v>455</v>
      </c>
      <c r="C32" s="96" t="s">
        <v>655</v>
      </c>
      <c r="D32" s="53" t="s">
        <v>37</v>
      </c>
      <c r="E32" s="110">
        <v>62</v>
      </c>
      <c r="F32" s="55"/>
      <c r="G32" s="143">
        <v>1.2957875826203045E-3</v>
      </c>
      <c r="H32" s="144">
        <f t="shared" si="0"/>
        <v>0</v>
      </c>
      <c r="I32" s="55">
        <f t="shared" si="1"/>
        <v>0</v>
      </c>
      <c r="J32" s="61"/>
    </row>
    <row r="33" spans="1:10" ht="15" customHeight="1">
      <c r="A33" s="85">
        <v>29</v>
      </c>
      <c r="B33" s="96" t="s">
        <v>456</v>
      </c>
      <c r="C33" s="96" t="s">
        <v>656</v>
      </c>
      <c r="D33" s="53" t="s">
        <v>37</v>
      </c>
      <c r="E33" s="110">
        <v>34</v>
      </c>
      <c r="F33" s="55"/>
      <c r="G33" s="143">
        <v>2.9190167047934497E-3</v>
      </c>
      <c r="H33" s="144">
        <f t="shared" si="0"/>
        <v>0</v>
      </c>
      <c r="I33" s="55">
        <f t="shared" si="1"/>
        <v>0</v>
      </c>
      <c r="J33" s="61"/>
    </row>
    <row r="34" spans="1:10" ht="15" customHeight="1">
      <c r="A34" s="54">
        <v>30</v>
      </c>
      <c r="B34" s="96" t="s">
        <v>457</v>
      </c>
      <c r="C34" s="96" t="s">
        <v>657</v>
      </c>
      <c r="D34" s="53" t="s">
        <v>37</v>
      </c>
      <c r="E34" s="110">
        <v>17</v>
      </c>
      <c r="F34" s="55"/>
      <c r="G34" s="143">
        <v>4.3065881422380704E-3</v>
      </c>
      <c r="H34" s="144">
        <f t="shared" si="0"/>
        <v>0</v>
      </c>
      <c r="I34" s="55">
        <f t="shared" si="1"/>
        <v>0</v>
      </c>
      <c r="J34" s="61"/>
    </row>
    <row r="35" spans="1:10" ht="15" customHeight="1">
      <c r="A35" s="85">
        <v>31</v>
      </c>
      <c r="B35" s="96" t="s">
        <v>458</v>
      </c>
      <c r="C35" s="96" t="s">
        <v>658</v>
      </c>
      <c r="D35" s="53" t="s">
        <v>20</v>
      </c>
      <c r="E35" s="110">
        <v>8</v>
      </c>
      <c r="F35" s="55"/>
      <c r="G35" s="143">
        <v>2.1868558398730419E-3</v>
      </c>
      <c r="H35" s="144">
        <f t="shared" si="0"/>
        <v>0</v>
      </c>
      <c r="I35" s="55">
        <f t="shared" si="1"/>
        <v>0</v>
      </c>
      <c r="J35" s="61"/>
    </row>
    <row r="36" spans="1:10" ht="15" customHeight="1">
      <c r="A36" s="54">
        <v>32</v>
      </c>
      <c r="B36" s="96" t="s">
        <v>459</v>
      </c>
      <c r="C36" s="96" t="s">
        <v>659</v>
      </c>
      <c r="D36" s="53" t="s">
        <v>22</v>
      </c>
      <c r="E36" s="110">
        <v>6</v>
      </c>
      <c r="F36" s="55"/>
      <c r="G36" s="143">
        <v>2.7569443519499374E-3</v>
      </c>
      <c r="H36" s="144">
        <f t="shared" si="0"/>
        <v>0</v>
      </c>
      <c r="I36" s="55">
        <f t="shared" si="1"/>
        <v>0</v>
      </c>
      <c r="J36" s="61"/>
    </row>
    <row r="37" spans="1:10" ht="15" customHeight="1">
      <c r="A37" s="85">
        <v>33</v>
      </c>
      <c r="B37" s="96" t="s">
        <v>460</v>
      </c>
      <c r="C37" s="96" t="s">
        <v>660</v>
      </c>
      <c r="D37" s="53" t="s">
        <v>37</v>
      </c>
      <c r="E37" s="110">
        <v>10</v>
      </c>
      <c r="F37" s="55"/>
      <c r="G37" s="143">
        <v>5.3940158245388064E-3</v>
      </c>
      <c r="H37" s="144">
        <f t="shared" si="0"/>
        <v>0</v>
      </c>
      <c r="I37" s="55">
        <f t="shared" si="1"/>
        <v>0</v>
      </c>
      <c r="J37" s="61"/>
    </row>
    <row r="38" spans="1:10" ht="15" customHeight="1">
      <c r="A38" s="54">
        <v>34</v>
      </c>
      <c r="B38" s="96" t="s">
        <v>461</v>
      </c>
      <c r="C38" s="96" t="s">
        <v>661</v>
      </c>
      <c r="D38" s="53" t="s">
        <v>20</v>
      </c>
      <c r="E38" s="110">
        <v>30</v>
      </c>
      <c r="F38" s="55"/>
      <c r="G38" s="143">
        <v>2.2064654077069153E-2</v>
      </c>
      <c r="H38" s="144">
        <f t="shared" si="0"/>
        <v>0</v>
      </c>
      <c r="I38" s="55">
        <f t="shared" si="1"/>
        <v>0</v>
      </c>
      <c r="J38" s="61"/>
    </row>
    <row r="39" spans="1:10" ht="15" customHeight="1">
      <c r="A39" s="85">
        <v>35</v>
      </c>
      <c r="B39" s="96" t="s">
        <v>462</v>
      </c>
      <c r="C39" s="96" t="s">
        <v>662</v>
      </c>
      <c r="D39" s="53" t="s">
        <v>20</v>
      </c>
      <c r="E39" s="110">
        <v>10</v>
      </c>
      <c r="F39" s="55"/>
      <c r="G39" s="143">
        <v>8.0856828659455881E-3</v>
      </c>
      <c r="H39" s="144">
        <f t="shared" si="0"/>
        <v>0</v>
      </c>
      <c r="I39" s="55">
        <f t="shared" si="1"/>
        <v>0</v>
      </c>
      <c r="J39" s="61"/>
    </row>
    <row r="40" spans="1:10" ht="15" customHeight="1">
      <c r="A40" s="54">
        <v>36</v>
      </c>
      <c r="B40" s="96" t="s">
        <v>463</v>
      </c>
      <c r="C40" s="96" t="s">
        <v>663</v>
      </c>
      <c r="D40" s="53" t="s">
        <v>37</v>
      </c>
      <c r="E40" s="110">
        <v>59</v>
      </c>
      <c r="F40" s="55"/>
      <c r="G40" s="143">
        <v>3.8269647514391652E-3</v>
      </c>
      <c r="H40" s="144">
        <f t="shared" si="0"/>
        <v>0</v>
      </c>
      <c r="I40" s="55">
        <f t="shared" si="1"/>
        <v>0</v>
      </c>
      <c r="J40" s="61"/>
    </row>
    <row r="41" spans="1:10" ht="15" customHeight="1">
      <c r="A41" s="85">
        <v>37</v>
      </c>
      <c r="B41" s="96" t="s">
        <v>464</v>
      </c>
      <c r="C41" s="96" t="s">
        <v>664</v>
      </c>
      <c r="D41" s="53" t="s">
        <v>37</v>
      </c>
      <c r="E41" s="110">
        <v>8</v>
      </c>
      <c r="F41" s="55"/>
      <c r="G41" s="143">
        <v>3.9128143053050127E-3</v>
      </c>
      <c r="H41" s="144">
        <f t="shared" si="0"/>
        <v>0</v>
      </c>
      <c r="I41" s="55">
        <f t="shared" si="1"/>
        <v>0</v>
      </c>
      <c r="J41" s="61"/>
    </row>
    <row r="42" spans="1:10" ht="15" customHeight="1">
      <c r="A42" s="54">
        <v>38</v>
      </c>
      <c r="B42" s="96" t="s">
        <v>465</v>
      </c>
      <c r="C42" s="96" t="s">
        <v>665</v>
      </c>
      <c r="D42" s="53" t="s">
        <v>12</v>
      </c>
      <c r="E42" s="110">
        <v>92</v>
      </c>
      <c r="F42" s="55"/>
      <c r="G42" s="143">
        <v>2.1996475552724078E-3</v>
      </c>
      <c r="H42" s="144">
        <f t="shared" si="0"/>
        <v>0</v>
      </c>
      <c r="I42" s="55">
        <f t="shared" si="1"/>
        <v>0</v>
      </c>
      <c r="J42" s="61"/>
    </row>
    <row r="43" spans="1:10" ht="15" customHeight="1">
      <c r="A43" s="85">
        <v>39</v>
      </c>
      <c r="B43" s="96" t="s">
        <v>466</v>
      </c>
      <c r="C43" s="96" t="s">
        <v>666</v>
      </c>
      <c r="D43" s="53" t="s">
        <v>37</v>
      </c>
      <c r="E43" s="110">
        <v>73</v>
      </c>
      <c r="F43" s="55"/>
      <c r="G43" s="143">
        <v>8.6549801378946883E-3</v>
      </c>
      <c r="H43" s="144">
        <f t="shared" si="0"/>
        <v>0</v>
      </c>
      <c r="I43" s="55">
        <f t="shared" si="1"/>
        <v>0</v>
      </c>
      <c r="J43" s="61"/>
    </row>
    <row r="44" spans="1:10" ht="15" customHeight="1">
      <c r="A44" s="54">
        <v>40</v>
      </c>
      <c r="B44" s="96" t="s">
        <v>467</v>
      </c>
      <c r="C44" s="96" t="s">
        <v>667</v>
      </c>
      <c r="D44" s="53" t="s">
        <v>37</v>
      </c>
      <c r="E44" s="110">
        <v>22</v>
      </c>
      <c r="F44" s="55"/>
      <c r="G44" s="143">
        <v>5.3858396765515829E-3</v>
      </c>
      <c r="H44" s="144">
        <f t="shared" si="0"/>
        <v>0</v>
      </c>
      <c r="I44" s="55">
        <f t="shared" si="1"/>
        <v>0</v>
      </c>
      <c r="J44" s="61"/>
    </row>
    <row r="45" spans="1:10" ht="15" customHeight="1">
      <c r="A45" s="85">
        <v>41</v>
      </c>
      <c r="B45" s="96" t="s">
        <v>468</v>
      </c>
      <c r="C45" s="96" t="s">
        <v>668</v>
      </c>
      <c r="D45" s="53" t="s">
        <v>37</v>
      </c>
      <c r="E45" s="110">
        <v>15</v>
      </c>
      <c r="F45" s="55"/>
      <c r="G45" s="143">
        <v>3.3026362934197948E-3</v>
      </c>
      <c r="H45" s="144">
        <f t="shared" si="0"/>
        <v>0</v>
      </c>
      <c r="I45" s="55">
        <f t="shared" si="1"/>
        <v>0</v>
      </c>
      <c r="J45" s="61"/>
    </row>
    <row r="46" spans="1:10" ht="15" customHeight="1">
      <c r="A46" s="54">
        <v>42</v>
      </c>
      <c r="B46" s="96" t="s">
        <v>469</v>
      </c>
      <c r="C46" s="96" t="s">
        <v>669</v>
      </c>
      <c r="D46" s="53" t="s">
        <v>22</v>
      </c>
      <c r="E46" s="110">
        <v>10</v>
      </c>
      <c r="F46" s="55"/>
      <c r="G46" s="143">
        <v>1.4383426789781864E-3</v>
      </c>
      <c r="H46" s="144">
        <f t="shared" si="0"/>
        <v>0</v>
      </c>
      <c r="I46" s="55">
        <f t="shared" si="1"/>
        <v>0</v>
      </c>
      <c r="J46" s="61"/>
    </row>
    <row r="47" spans="1:10" ht="15" customHeight="1">
      <c r="A47" s="85">
        <v>43</v>
      </c>
      <c r="B47" s="96" t="s">
        <v>470</v>
      </c>
      <c r="C47" s="96" t="s">
        <v>670</v>
      </c>
      <c r="D47" s="53" t="s">
        <v>22</v>
      </c>
      <c r="E47" s="110">
        <v>7</v>
      </c>
      <c r="F47" s="55"/>
      <c r="G47" s="143">
        <v>1.3358770824286265E-3</v>
      </c>
      <c r="H47" s="144">
        <f t="shared" si="0"/>
        <v>0</v>
      </c>
      <c r="I47" s="55">
        <f t="shared" si="1"/>
        <v>0</v>
      </c>
      <c r="J47" s="61"/>
    </row>
    <row r="48" spans="1:10" ht="15" customHeight="1">
      <c r="A48" s="54">
        <v>44</v>
      </c>
      <c r="B48" s="96" t="s">
        <v>471</v>
      </c>
      <c r="C48" s="96" t="s">
        <v>671</v>
      </c>
      <c r="D48" s="53" t="s">
        <v>22</v>
      </c>
      <c r="E48" s="110">
        <v>106</v>
      </c>
      <c r="F48" s="55"/>
      <c r="G48" s="143">
        <v>5.5111193634525893E-3</v>
      </c>
      <c r="H48" s="144">
        <f t="shared" si="0"/>
        <v>0</v>
      </c>
      <c r="I48" s="55">
        <f t="shared" si="1"/>
        <v>0</v>
      </c>
      <c r="J48" s="61"/>
    </row>
    <row r="49" spans="1:10" ht="15" customHeight="1">
      <c r="A49" s="85">
        <v>45</v>
      </c>
      <c r="B49" s="96" t="s">
        <v>472</v>
      </c>
      <c r="C49" s="96" t="s">
        <v>672</v>
      </c>
      <c r="D49" s="53" t="s">
        <v>37</v>
      </c>
      <c r="E49" s="110">
        <v>30</v>
      </c>
      <c r="F49" s="55"/>
      <c r="G49" s="143">
        <v>2.2588586915024624E-3</v>
      </c>
      <c r="H49" s="144">
        <f t="shared" si="0"/>
        <v>0</v>
      </c>
      <c r="I49" s="55">
        <f t="shared" ref="I49:I78" si="2">E49*F49</f>
        <v>0</v>
      </c>
      <c r="J49" s="61"/>
    </row>
    <row r="50" spans="1:10" ht="15" customHeight="1">
      <c r="A50" s="54">
        <v>46</v>
      </c>
      <c r="B50" s="96" t="s">
        <v>473</v>
      </c>
      <c r="C50" s="96" t="s">
        <v>673</v>
      </c>
      <c r="D50" s="53" t="s">
        <v>37</v>
      </c>
      <c r="E50" s="110">
        <v>28</v>
      </c>
      <c r="F50" s="55"/>
      <c r="G50" s="143">
        <v>7.2356272219836005E-3</v>
      </c>
      <c r="H50" s="144">
        <f t="shared" si="0"/>
        <v>0</v>
      </c>
      <c r="I50" s="55">
        <f t="shared" si="2"/>
        <v>0</v>
      </c>
      <c r="J50" s="61"/>
    </row>
    <row r="51" spans="1:10" ht="15" customHeight="1">
      <c r="A51" s="85">
        <v>47</v>
      </c>
      <c r="B51" s="96" t="s">
        <v>474</v>
      </c>
      <c r="C51" s="96" t="s">
        <v>674</v>
      </c>
      <c r="D51" s="53" t="s">
        <v>22</v>
      </c>
      <c r="E51" s="110">
        <v>12</v>
      </c>
      <c r="F51" s="55"/>
      <c r="G51" s="143">
        <v>8.1102113099072585E-4</v>
      </c>
      <c r="H51" s="144">
        <f t="shared" si="0"/>
        <v>0</v>
      </c>
      <c r="I51" s="55">
        <f t="shared" si="2"/>
        <v>0</v>
      </c>
      <c r="J51" s="61"/>
    </row>
    <row r="52" spans="1:10" ht="15" customHeight="1">
      <c r="A52" s="54">
        <v>48</v>
      </c>
      <c r="B52" s="96" t="s">
        <v>475</v>
      </c>
      <c r="C52" s="96" t="s">
        <v>675</v>
      </c>
      <c r="D52" s="53" t="s">
        <v>22</v>
      </c>
      <c r="E52" s="110">
        <v>52</v>
      </c>
      <c r="F52" s="55"/>
      <c r="G52" s="143">
        <v>6.1060000662004213E-3</v>
      </c>
      <c r="H52" s="144">
        <f t="shared" si="0"/>
        <v>0</v>
      </c>
      <c r="I52" s="55">
        <f t="shared" si="2"/>
        <v>0</v>
      </c>
      <c r="J52" s="61"/>
    </row>
    <row r="53" spans="1:10" ht="15" customHeight="1">
      <c r="A53" s="85">
        <v>49</v>
      </c>
      <c r="B53" s="96" t="s">
        <v>476</v>
      </c>
      <c r="C53" s="96" t="s">
        <v>676</v>
      </c>
      <c r="D53" s="53" t="s">
        <v>20</v>
      </c>
      <c r="E53" s="110">
        <v>8</v>
      </c>
      <c r="F53" s="55"/>
      <c r="G53" s="143">
        <v>1.164309848051564E-3</v>
      </c>
      <c r="H53" s="144">
        <f t="shared" si="0"/>
        <v>0</v>
      </c>
      <c r="I53" s="55">
        <f t="shared" si="2"/>
        <v>0</v>
      </c>
      <c r="J53" s="61"/>
    </row>
    <row r="54" spans="1:10" ht="15" customHeight="1">
      <c r="A54" s="54">
        <v>50</v>
      </c>
      <c r="B54" s="96" t="s">
        <v>477</v>
      </c>
      <c r="C54" s="96" t="s">
        <v>677</v>
      </c>
      <c r="D54" s="53" t="s">
        <v>10</v>
      </c>
      <c r="E54" s="110">
        <v>12</v>
      </c>
      <c r="F54" s="55"/>
      <c r="G54" s="143">
        <v>9.75572702901332E-3</v>
      </c>
      <c r="H54" s="144">
        <f t="shared" si="0"/>
        <v>0</v>
      </c>
      <c r="I54" s="55">
        <f t="shared" si="2"/>
        <v>0</v>
      </c>
      <c r="J54" s="61"/>
    </row>
    <row r="55" spans="1:10" ht="15" customHeight="1">
      <c r="A55" s="85">
        <v>51</v>
      </c>
      <c r="B55" s="96" t="s">
        <v>478</v>
      </c>
      <c r="C55" s="96" t="s">
        <v>678</v>
      </c>
      <c r="D55" s="53" t="s">
        <v>20</v>
      </c>
      <c r="E55" s="110">
        <v>6</v>
      </c>
      <c r="F55" s="55"/>
      <c r="G55" s="143">
        <v>4.5194317366151491E-3</v>
      </c>
      <c r="H55" s="144">
        <f t="shared" si="0"/>
        <v>0</v>
      </c>
      <c r="I55" s="55">
        <f t="shared" si="2"/>
        <v>0</v>
      </c>
      <c r="J55" s="61"/>
    </row>
    <row r="56" spans="1:10" ht="15" customHeight="1">
      <c r="A56" s="54">
        <v>52</v>
      </c>
      <c r="B56" s="96" t="s">
        <v>479</v>
      </c>
      <c r="C56" s="96" t="s">
        <v>679</v>
      </c>
      <c r="D56" s="53" t="s">
        <v>12</v>
      </c>
      <c r="E56" s="110">
        <v>17</v>
      </c>
      <c r="F56" s="55"/>
      <c r="G56" s="143">
        <v>2.2872114627484797E-3</v>
      </c>
      <c r="H56" s="144">
        <f t="shared" ref="H56:H98" si="3">H$4*G56</f>
        <v>0</v>
      </c>
      <c r="I56" s="55">
        <f t="shared" si="2"/>
        <v>0</v>
      </c>
      <c r="J56" s="61"/>
    </row>
    <row r="57" spans="1:10" ht="15" customHeight="1">
      <c r="A57" s="85">
        <v>53</v>
      </c>
      <c r="B57" s="96" t="s">
        <v>480</v>
      </c>
      <c r="C57" s="96" t="s">
        <v>680</v>
      </c>
      <c r="D57" s="53" t="s">
        <v>22</v>
      </c>
      <c r="E57" s="110">
        <v>61</v>
      </c>
      <c r="F57" s="55"/>
      <c r="G57" s="143">
        <v>1.9649129840263115E-3</v>
      </c>
      <c r="H57" s="144">
        <f t="shared" si="3"/>
        <v>0</v>
      </c>
      <c r="I57" s="55">
        <f t="shared" si="2"/>
        <v>0</v>
      </c>
      <c r="J57" s="61"/>
    </row>
    <row r="58" spans="1:10" ht="15" customHeight="1">
      <c r="A58" s="54">
        <v>54</v>
      </c>
      <c r="B58" s="96" t="s">
        <v>481</v>
      </c>
      <c r="C58" s="96" t="s">
        <v>681</v>
      </c>
      <c r="D58" s="53" t="s">
        <v>22</v>
      </c>
      <c r="E58" s="110">
        <v>7</v>
      </c>
      <c r="F58" s="55"/>
      <c r="G58" s="143">
        <v>3.652100683196287E-3</v>
      </c>
      <c r="H58" s="144">
        <f t="shared" si="3"/>
        <v>0</v>
      </c>
      <c r="I58" s="55">
        <f t="shared" si="2"/>
        <v>0</v>
      </c>
      <c r="J58" s="61"/>
    </row>
    <row r="59" spans="1:10" ht="15" customHeight="1">
      <c r="A59" s="85">
        <v>55</v>
      </c>
      <c r="B59" s="96" t="s">
        <v>482</v>
      </c>
      <c r="C59" s="96" t="s">
        <v>682</v>
      </c>
      <c r="D59" s="53" t="s">
        <v>20</v>
      </c>
      <c r="E59" s="110">
        <v>8</v>
      </c>
      <c r="F59" s="55"/>
      <c r="G59" s="143">
        <v>1.112219872971672E-3</v>
      </c>
      <c r="H59" s="144">
        <f t="shared" si="3"/>
        <v>0</v>
      </c>
      <c r="I59" s="55">
        <f t="shared" si="2"/>
        <v>0</v>
      </c>
      <c r="J59" s="61"/>
    </row>
    <row r="60" spans="1:10" ht="15" customHeight="1">
      <c r="A60" s="54">
        <v>56</v>
      </c>
      <c r="B60" s="96" t="s">
        <v>483</v>
      </c>
      <c r="C60" s="96" t="s">
        <v>683</v>
      </c>
      <c r="D60" s="53" t="s">
        <v>28</v>
      </c>
      <c r="E60" s="110">
        <v>11</v>
      </c>
      <c r="F60" s="55"/>
      <c r="G60" s="143">
        <v>9.2838841661377399E-3</v>
      </c>
      <c r="H60" s="144">
        <f t="shared" si="3"/>
        <v>0</v>
      </c>
      <c r="I60" s="55">
        <f t="shared" si="2"/>
        <v>0</v>
      </c>
      <c r="J60" s="61"/>
    </row>
    <row r="61" spans="1:10" ht="15" customHeight="1">
      <c r="A61" s="85">
        <v>57</v>
      </c>
      <c r="B61" s="96" t="s">
        <v>484</v>
      </c>
      <c r="C61" s="96" t="s">
        <v>684</v>
      </c>
      <c r="D61" s="53" t="s">
        <v>28</v>
      </c>
      <c r="E61" s="110">
        <v>7</v>
      </c>
      <c r="F61" s="55"/>
      <c r="G61" s="143">
        <v>5.4118187274142127E-3</v>
      </c>
      <c r="H61" s="144">
        <f t="shared" si="3"/>
        <v>0</v>
      </c>
      <c r="I61" s="55">
        <f t="shared" si="2"/>
        <v>0</v>
      </c>
      <c r="J61" s="61"/>
    </row>
    <row r="62" spans="1:10" ht="15" customHeight="1">
      <c r="A62" s="54">
        <v>58</v>
      </c>
      <c r="B62" s="96" t="s">
        <v>485</v>
      </c>
      <c r="C62" s="96" t="s">
        <v>685</v>
      </c>
      <c r="D62" s="53" t="s">
        <v>20</v>
      </c>
      <c r="E62" s="110">
        <v>17</v>
      </c>
      <c r="F62" s="55"/>
      <c r="G62" s="143">
        <v>3.9916745713753305E-3</v>
      </c>
      <c r="H62" s="144">
        <f t="shared" si="3"/>
        <v>0</v>
      </c>
      <c r="I62" s="55">
        <f t="shared" si="2"/>
        <v>0</v>
      </c>
      <c r="J62" s="61"/>
    </row>
    <row r="63" spans="1:10" ht="15" customHeight="1">
      <c r="A63" s="85">
        <v>59</v>
      </c>
      <c r="B63" s="96" t="s">
        <v>486</v>
      </c>
      <c r="C63" s="96" t="s">
        <v>686</v>
      </c>
      <c r="D63" s="53" t="s">
        <v>22</v>
      </c>
      <c r="E63" s="110">
        <v>8</v>
      </c>
      <c r="F63" s="55"/>
      <c r="G63" s="143">
        <v>7.2509245311209872E-3</v>
      </c>
      <c r="H63" s="144">
        <f t="shared" si="3"/>
        <v>0</v>
      </c>
      <c r="I63" s="55">
        <f t="shared" si="2"/>
        <v>0</v>
      </c>
      <c r="J63" s="61"/>
    </row>
    <row r="64" spans="1:10" ht="15" customHeight="1">
      <c r="A64" s="54">
        <v>60</v>
      </c>
      <c r="B64" s="96" t="s">
        <v>487</v>
      </c>
      <c r="C64" s="96" t="s">
        <v>688</v>
      </c>
      <c r="D64" s="53" t="s">
        <v>20</v>
      </c>
      <c r="E64" s="110">
        <v>10</v>
      </c>
      <c r="F64" s="55"/>
      <c r="G64" s="143">
        <v>3.8302615853049809E-3</v>
      </c>
      <c r="H64" s="144">
        <f t="shared" si="3"/>
        <v>0</v>
      </c>
      <c r="I64" s="55">
        <f t="shared" si="2"/>
        <v>0</v>
      </c>
      <c r="J64" s="61"/>
    </row>
    <row r="65" spans="1:10" ht="15" customHeight="1">
      <c r="A65" s="85">
        <v>61</v>
      </c>
      <c r="B65" s="96" t="s">
        <v>488</v>
      </c>
      <c r="C65" s="96" t="s">
        <v>689</v>
      </c>
      <c r="D65" s="53" t="s">
        <v>22</v>
      </c>
      <c r="E65" s="110">
        <v>11</v>
      </c>
      <c r="F65" s="55"/>
      <c r="G65" s="143">
        <v>2.1387220654321289E-3</v>
      </c>
      <c r="H65" s="144">
        <f t="shared" si="3"/>
        <v>0</v>
      </c>
      <c r="I65" s="55">
        <f t="shared" si="2"/>
        <v>0</v>
      </c>
      <c r="J65" s="61"/>
    </row>
    <row r="66" spans="1:10" ht="15" customHeight="1">
      <c r="A66" s="54">
        <v>62</v>
      </c>
      <c r="B66" s="96" t="s">
        <v>489</v>
      </c>
      <c r="C66" s="96" t="s">
        <v>690</v>
      </c>
      <c r="D66" s="53" t="s">
        <v>20</v>
      </c>
      <c r="E66" s="110">
        <v>8</v>
      </c>
      <c r="F66" s="55"/>
      <c r="G66" s="143">
        <v>2.3842702517581017E-3</v>
      </c>
      <c r="H66" s="144">
        <f t="shared" si="3"/>
        <v>0</v>
      </c>
      <c r="I66" s="55">
        <f t="shared" si="2"/>
        <v>0</v>
      </c>
      <c r="J66" s="61"/>
    </row>
    <row r="67" spans="1:10" ht="15" customHeight="1">
      <c r="A67" s="85">
        <v>63</v>
      </c>
      <c r="B67" s="96" t="s">
        <v>490</v>
      </c>
      <c r="C67" s="96" t="s">
        <v>691</v>
      </c>
      <c r="D67" s="53" t="s">
        <v>12</v>
      </c>
      <c r="E67" s="110">
        <v>7</v>
      </c>
      <c r="F67" s="55"/>
      <c r="G67" s="143">
        <v>5.8538582121428163E-3</v>
      </c>
      <c r="H67" s="144">
        <f t="shared" si="3"/>
        <v>0</v>
      </c>
      <c r="I67" s="55">
        <f t="shared" si="2"/>
        <v>0</v>
      </c>
      <c r="J67" s="61"/>
    </row>
    <row r="68" spans="1:10" ht="15" customHeight="1">
      <c r="A68" s="54">
        <v>64</v>
      </c>
      <c r="B68" s="96" t="s">
        <v>829</v>
      </c>
      <c r="C68" s="96" t="s">
        <v>693</v>
      </c>
      <c r="D68" s="53" t="s">
        <v>22</v>
      </c>
      <c r="E68" s="110">
        <v>119</v>
      </c>
      <c r="F68" s="55"/>
      <c r="G68" s="143">
        <v>2.0737085015982383E-3</v>
      </c>
      <c r="H68" s="144">
        <f t="shared" si="3"/>
        <v>0</v>
      </c>
      <c r="I68" s="55">
        <f t="shared" si="2"/>
        <v>0</v>
      </c>
      <c r="J68" s="61"/>
    </row>
    <row r="69" spans="1:10" ht="15" customHeight="1">
      <c r="A69" s="85">
        <v>65</v>
      </c>
      <c r="B69" s="96" t="s">
        <v>491</v>
      </c>
      <c r="C69" s="96" t="s">
        <v>694</v>
      </c>
      <c r="D69" s="53" t="s">
        <v>22</v>
      </c>
      <c r="E69" s="110">
        <v>40</v>
      </c>
      <c r="F69" s="55"/>
      <c r="G69" s="143">
        <v>4.9079306393629016E-3</v>
      </c>
      <c r="H69" s="144">
        <f t="shared" si="3"/>
        <v>0</v>
      </c>
      <c r="I69" s="55">
        <f t="shared" si="2"/>
        <v>0</v>
      </c>
      <c r="J69" s="61"/>
    </row>
    <row r="70" spans="1:10" ht="15" customHeight="1">
      <c r="A70" s="54">
        <v>66</v>
      </c>
      <c r="B70" s="96" t="s">
        <v>492</v>
      </c>
      <c r="C70" s="96" t="s">
        <v>695</v>
      </c>
      <c r="D70" s="53" t="s">
        <v>22</v>
      </c>
      <c r="E70" s="110">
        <v>12</v>
      </c>
      <c r="F70" s="55"/>
      <c r="G70" s="143">
        <v>5.8640124604495301E-3</v>
      </c>
      <c r="H70" s="144">
        <f t="shared" si="3"/>
        <v>0</v>
      </c>
      <c r="I70" s="55">
        <f t="shared" si="2"/>
        <v>0</v>
      </c>
      <c r="J70" s="61"/>
    </row>
    <row r="71" spans="1:10" ht="15" customHeight="1">
      <c r="A71" s="85">
        <v>67</v>
      </c>
      <c r="B71" s="96" t="s">
        <v>493</v>
      </c>
      <c r="C71" s="96" t="s">
        <v>696</v>
      </c>
      <c r="D71" s="53" t="s">
        <v>22</v>
      </c>
      <c r="E71" s="110">
        <v>30</v>
      </c>
      <c r="F71" s="55"/>
      <c r="G71" s="143">
        <v>2.6758422388508648E-3</v>
      </c>
      <c r="H71" s="144">
        <f t="shared" si="3"/>
        <v>0</v>
      </c>
      <c r="I71" s="55">
        <f t="shared" si="2"/>
        <v>0</v>
      </c>
      <c r="J71" s="61"/>
    </row>
    <row r="72" spans="1:10" ht="15" customHeight="1">
      <c r="A72" s="54">
        <v>68</v>
      </c>
      <c r="B72" s="96" t="s">
        <v>494</v>
      </c>
      <c r="C72" s="96" t="s">
        <v>697</v>
      </c>
      <c r="D72" s="53" t="s">
        <v>22</v>
      </c>
      <c r="E72" s="110">
        <v>14</v>
      </c>
      <c r="F72" s="55"/>
      <c r="G72" s="143">
        <v>5.1158949196185724E-3</v>
      </c>
      <c r="H72" s="144">
        <f t="shared" si="3"/>
        <v>0</v>
      </c>
      <c r="I72" s="55">
        <f t="shared" si="2"/>
        <v>0</v>
      </c>
      <c r="J72" s="61"/>
    </row>
    <row r="73" spans="1:10" ht="15" customHeight="1">
      <c r="A73" s="85">
        <v>69</v>
      </c>
      <c r="B73" s="96" t="s">
        <v>495</v>
      </c>
      <c r="C73" s="96" t="s">
        <v>698</v>
      </c>
      <c r="D73" s="53" t="s">
        <v>22</v>
      </c>
      <c r="E73" s="110">
        <v>6</v>
      </c>
      <c r="F73" s="55"/>
      <c r="G73" s="143">
        <v>2.2500231767420753E-3</v>
      </c>
      <c r="H73" s="144">
        <f t="shared" si="3"/>
        <v>0</v>
      </c>
      <c r="I73" s="55">
        <f t="shared" si="2"/>
        <v>0</v>
      </c>
      <c r="J73" s="61"/>
    </row>
    <row r="74" spans="1:10" ht="15" customHeight="1">
      <c r="A74" s="54">
        <v>70</v>
      </c>
      <c r="B74" s="96" t="s">
        <v>496</v>
      </c>
      <c r="C74" s="96" t="s">
        <v>684</v>
      </c>
      <c r="D74" s="53" t="s">
        <v>20</v>
      </c>
      <c r="E74" s="110">
        <v>6</v>
      </c>
      <c r="F74" s="55"/>
      <c r="G74" s="143">
        <v>3.9060887642187484E-3</v>
      </c>
      <c r="H74" s="144">
        <f t="shared" si="3"/>
        <v>0</v>
      </c>
      <c r="I74" s="55">
        <f t="shared" si="2"/>
        <v>0</v>
      </c>
      <c r="J74" s="61"/>
    </row>
    <row r="75" spans="1:10" ht="15" customHeight="1">
      <c r="A75" s="85">
        <v>71</v>
      </c>
      <c r="B75" s="96" t="s">
        <v>497</v>
      </c>
      <c r="C75" s="96" t="s">
        <v>699</v>
      </c>
      <c r="D75" s="53" t="s">
        <v>20</v>
      </c>
      <c r="E75" s="110">
        <v>159</v>
      </c>
      <c r="F75" s="55"/>
      <c r="G75" s="143">
        <v>1.448365053930267E-3</v>
      </c>
      <c r="H75" s="144">
        <f t="shared" si="3"/>
        <v>0</v>
      </c>
      <c r="I75" s="55">
        <f t="shared" si="2"/>
        <v>0</v>
      </c>
      <c r="J75" s="61"/>
    </row>
    <row r="76" spans="1:10" ht="15" customHeight="1">
      <c r="A76" s="54">
        <v>72</v>
      </c>
      <c r="B76" s="96" t="s">
        <v>498</v>
      </c>
      <c r="C76" s="96" t="s">
        <v>700</v>
      </c>
      <c r="D76" s="53" t="s">
        <v>10</v>
      </c>
      <c r="E76" s="110">
        <v>30</v>
      </c>
      <c r="F76" s="55"/>
      <c r="G76" s="143">
        <v>5.472744217254492E-3</v>
      </c>
      <c r="H76" s="144">
        <f t="shared" si="3"/>
        <v>0</v>
      </c>
      <c r="I76" s="55">
        <f t="shared" si="2"/>
        <v>0</v>
      </c>
      <c r="J76" s="61"/>
    </row>
    <row r="77" spans="1:10" ht="15" customHeight="1">
      <c r="A77" s="85">
        <v>73</v>
      </c>
      <c r="B77" s="96" t="s">
        <v>499</v>
      </c>
      <c r="C77" s="96" t="s">
        <v>701</v>
      </c>
      <c r="D77" s="53" t="s">
        <v>22</v>
      </c>
      <c r="E77" s="110">
        <v>163</v>
      </c>
      <c r="F77" s="55"/>
      <c r="G77" s="143">
        <v>1.690484533035791E-3</v>
      </c>
      <c r="H77" s="144">
        <f t="shared" si="3"/>
        <v>0</v>
      </c>
      <c r="I77" s="55">
        <f t="shared" si="2"/>
        <v>0</v>
      </c>
      <c r="J77" s="61"/>
    </row>
    <row r="78" spans="1:10" ht="15" customHeight="1">
      <c r="A78" s="54">
        <v>74</v>
      </c>
      <c r="B78" s="96" t="s">
        <v>500</v>
      </c>
      <c r="C78" s="96" t="s">
        <v>702</v>
      </c>
      <c r="D78" s="53" t="s">
        <v>10</v>
      </c>
      <c r="E78" s="110">
        <v>7</v>
      </c>
      <c r="F78" s="55"/>
      <c r="G78" s="143">
        <v>8.7735342837094287E-4</v>
      </c>
      <c r="H78" s="144">
        <f t="shared" si="3"/>
        <v>0</v>
      </c>
      <c r="I78" s="55">
        <f t="shared" si="2"/>
        <v>0</v>
      </c>
      <c r="J78" s="61"/>
    </row>
    <row r="79" spans="1:10" ht="15" customHeight="1">
      <c r="A79" s="85">
        <v>75</v>
      </c>
      <c r="B79" s="96" t="s">
        <v>501</v>
      </c>
      <c r="C79" s="96" t="s">
        <v>703</v>
      </c>
      <c r="D79" s="53" t="s">
        <v>12</v>
      </c>
      <c r="E79" s="110">
        <v>19</v>
      </c>
      <c r="F79" s="55"/>
      <c r="G79" s="143">
        <v>4.0010375795542482E-3</v>
      </c>
      <c r="H79" s="144">
        <f t="shared" si="3"/>
        <v>0</v>
      </c>
      <c r="I79" s="55">
        <f t="shared" ref="I79:I120" si="4">E79*F79</f>
        <v>0</v>
      </c>
      <c r="J79" s="61"/>
    </row>
    <row r="80" spans="1:10" ht="15" customHeight="1">
      <c r="A80" s="54">
        <v>76</v>
      </c>
      <c r="B80" s="96" t="s">
        <v>502</v>
      </c>
      <c r="C80" s="96" t="s">
        <v>704</v>
      </c>
      <c r="D80" s="53" t="s">
        <v>12</v>
      </c>
      <c r="E80" s="110">
        <v>14</v>
      </c>
      <c r="F80" s="55"/>
      <c r="G80" s="143">
        <v>1.7111886497131151E-3</v>
      </c>
      <c r="H80" s="144">
        <f t="shared" si="3"/>
        <v>0</v>
      </c>
      <c r="I80" s="55">
        <f t="shared" si="4"/>
        <v>0</v>
      </c>
      <c r="J80" s="61"/>
    </row>
    <row r="81" spans="1:10" ht="15" customHeight="1">
      <c r="A81" s="85">
        <v>77</v>
      </c>
      <c r="B81" s="96" t="s">
        <v>503</v>
      </c>
      <c r="C81" s="96" t="s">
        <v>705</v>
      </c>
      <c r="D81" s="53" t="s">
        <v>12</v>
      </c>
      <c r="E81" s="110">
        <v>52</v>
      </c>
      <c r="F81" s="55"/>
      <c r="G81" s="143">
        <v>1.7007706546971369E-3</v>
      </c>
      <c r="H81" s="144">
        <f t="shared" si="3"/>
        <v>0</v>
      </c>
      <c r="I81" s="55">
        <f t="shared" si="4"/>
        <v>0</v>
      </c>
      <c r="J81" s="61"/>
    </row>
    <row r="82" spans="1:10" ht="15" customHeight="1">
      <c r="A82" s="54">
        <v>78</v>
      </c>
      <c r="B82" s="96" t="s">
        <v>504</v>
      </c>
      <c r="C82" s="96" t="s">
        <v>706</v>
      </c>
      <c r="D82" s="53" t="s">
        <v>10</v>
      </c>
      <c r="E82" s="110">
        <v>30</v>
      </c>
      <c r="F82" s="55"/>
      <c r="G82" s="143">
        <v>2.6751828720777016E-3</v>
      </c>
      <c r="H82" s="144">
        <f t="shared" si="3"/>
        <v>0</v>
      </c>
      <c r="I82" s="55">
        <f t="shared" si="4"/>
        <v>0</v>
      </c>
      <c r="J82" s="61"/>
    </row>
    <row r="83" spans="1:10" ht="15" customHeight="1">
      <c r="A83" s="85">
        <v>79</v>
      </c>
      <c r="B83" s="96" t="s">
        <v>505</v>
      </c>
      <c r="C83" s="96" t="s">
        <v>707</v>
      </c>
      <c r="D83" s="53" t="s">
        <v>20</v>
      </c>
      <c r="E83" s="110">
        <v>14</v>
      </c>
      <c r="F83" s="55"/>
      <c r="G83" s="143">
        <v>1.3869120706714575E-3</v>
      </c>
      <c r="H83" s="144">
        <f t="shared" si="3"/>
        <v>0</v>
      </c>
      <c r="I83" s="55">
        <f t="shared" si="4"/>
        <v>0</v>
      </c>
      <c r="J83" s="61"/>
    </row>
    <row r="84" spans="1:10" ht="15" customHeight="1">
      <c r="A84" s="54">
        <v>80</v>
      </c>
      <c r="B84" s="96" t="s">
        <v>506</v>
      </c>
      <c r="C84" s="96" t="s">
        <v>708</v>
      </c>
      <c r="D84" s="53" t="s">
        <v>22</v>
      </c>
      <c r="E84" s="110">
        <v>19</v>
      </c>
      <c r="F84" s="55"/>
      <c r="G84" s="143">
        <v>5.2435483269029663E-3</v>
      </c>
      <c r="H84" s="144">
        <f t="shared" si="3"/>
        <v>0</v>
      </c>
      <c r="I84" s="55">
        <f t="shared" si="4"/>
        <v>0</v>
      </c>
      <c r="J84" s="61"/>
    </row>
    <row r="85" spans="1:10" ht="15" customHeight="1">
      <c r="A85" s="85">
        <v>81</v>
      </c>
      <c r="B85" s="96" t="s">
        <v>507</v>
      </c>
      <c r="C85" s="96" t="s">
        <v>709</v>
      </c>
      <c r="D85" s="53" t="s">
        <v>22</v>
      </c>
      <c r="E85" s="110">
        <v>65</v>
      </c>
      <c r="F85" s="55"/>
      <c r="G85" s="143">
        <v>4.326105398723701E-3</v>
      </c>
      <c r="H85" s="144">
        <f t="shared" si="3"/>
        <v>0</v>
      </c>
      <c r="I85" s="55">
        <f t="shared" si="4"/>
        <v>0</v>
      </c>
      <c r="J85" s="61"/>
    </row>
    <row r="86" spans="1:10" ht="15" customHeight="1">
      <c r="A86" s="54">
        <v>82</v>
      </c>
      <c r="B86" s="96" t="s">
        <v>508</v>
      </c>
      <c r="C86" s="96" t="s">
        <v>710</v>
      </c>
      <c r="D86" s="53" t="s">
        <v>22</v>
      </c>
      <c r="E86" s="110">
        <v>10</v>
      </c>
      <c r="F86" s="55"/>
      <c r="G86" s="143">
        <v>5.1257854212160203E-3</v>
      </c>
      <c r="H86" s="144">
        <f t="shared" si="3"/>
        <v>0</v>
      </c>
      <c r="I86" s="55">
        <f t="shared" si="4"/>
        <v>0</v>
      </c>
      <c r="J86" s="61"/>
    </row>
    <row r="87" spans="1:10" ht="15" customHeight="1">
      <c r="A87" s="85">
        <v>83</v>
      </c>
      <c r="B87" s="96" t="s">
        <v>509</v>
      </c>
      <c r="C87" s="96" t="s">
        <v>711</v>
      </c>
      <c r="D87" s="53" t="s">
        <v>12</v>
      </c>
      <c r="E87" s="110">
        <v>73</v>
      </c>
      <c r="F87" s="55"/>
      <c r="G87" s="143">
        <v>1.6155804676044525E-3</v>
      </c>
      <c r="H87" s="144">
        <f t="shared" si="3"/>
        <v>0</v>
      </c>
      <c r="I87" s="55">
        <f t="shared" si="4"/>
        <v>0</v>
      </c>
      <c r="J87" s="61"/>
    </row>
    <row r="88" spans="1:10" ht="15" customHeight="1">
      <c r="A88" s="54">
        <v>84</v>
      </c>
      <c r="B88" s="96" t="s">
        <v>510</v>
      </c>
      <c r="C88" s="96" t="s">
        <v>712</v>
      </c>
      <c r="D88" s="53" t="s">
        <v>28</v>
      </c>
      <c r="E88" s="110">
        <v>22</v>
      </c>
      <c r="F88" s="55"/>
      <c r="G88" s="143">
        <v>1.6025250054958213E-3</v>
      </c>
      <c r="H88" s="144">
        <f t="shared" si="3"/>
        <v>0</v>
      </c>
      <c r="I88" s="55">
        <f t="shared" si="4"/>
        <v>0</v>
      </c>
      <c r="J88" s="61"/>
    </row>
    <row r="89" spans="1:10" ht="15" customHeight="1">
      <c r="A89" s="85">
        <v>85</v>
      </c>
      <c r="B89" s="96" t="s">
        <v>511</v>
      </c>
      <c r="C89" s="96" t="s">
        <v>713</v>
      </c>
      <c r="D89" s="53" t="s">
        <v>20</v>
      </c>
      <c r="E89" s="110">
        <v>10</v>
      </c>
      <c r="F89" s="55"/>
      <c r="G89" s="143">
        <v>5.1008613571904516E-3</v>
      </c>
      <c r="H89" s="144">
        <f t="shared" si="3"/>
        <v>0</v>
      </c>
      <c r="I89" s="55">
        <f t="shared" si="4"/>
        <v>0</v>
      </c>
      <c r="J89" s="61"/>
    </row>
    <row r="90" spans="1:10" ht="15" customHeight="1">
      <c r="A90" s="54">
        <v>86</v>
      </c>
      <c r="B90" s="96" t="s">
        <v>512</v>
      </c>
      <c r="C90" s="96" t="s">
        <v>714</v>
      </c>
      <c r="D90" s="53" t="s">
        <v>22</v>
      </c>
      <c r="E90" s="110">
        <v>77</v>
      </c>
      <c r="F90" s="55"/>
      <c r="G90" s="143">
        <v>3.1206510640267538E-3</v>
      </c>
      <c r="H90" s="144">
        <f t="shared" si="3"/>
        <v>0</v>
      </c>
      <c r="I90" s="55">
        <f t="shared" si="4"/>
        <v>0</v>
      </c>
      <c r="J90" s="61"/>
    </row>
    <row r="91" spans="1:10" ht="15" customHeight="1">
      <c r="A91" s="85">
        <v>87</v>
      </c>
      <c r="B91" s="96" t="s">
        <v>513</v>
      </c>
      <c r="C91" s="96" t="s">
        <v>715</v>
      </c>
      <c r="D91" s="53" t="s">
        <v>22</v>
      </c>
      <c r="E91" s="110">
        <v>79</v>
      </c>
      <c r="F91" s="55"/>
      <c r="G91" s="143">
        <v>3.7800178371899455E-3</v>
      </c>
      <c r="H91" s="144">
        <f t="shared" si="3"/>
        <v>0</v>
      </c>
      <c r="I91" s="55">
        <f t="shared" si="4"/>
        <v>0</v>
      </c>
      <c r="J91" s="61"/>
    </row>
    <row r="92" spans="1:10" ht="15" customHeight="1">
      <c r="A92" s="54">
        <v>88</v>
      </c>
      <c r="B92" s="96" t="s">
        <v>514</v>
      </c>
      <c r="C92" s="96" t="s">
        <v>716</v>
      </c>
      <c r="D92" s="53" t="s">
        <v>37</v>
      </c>
      <c r="E92" s="110">
        <v>54</v>
      </c>
      <c r="F92" s="55"/>
      <c r="G92" s="143">
        <v>3.7011575711196282E-3</v>
      </c>
      <c r="H92" s="144">
        <f t="shared" si="3"/>
        <v>0</v>
      </c>
      <c r="I92" s="55">
        <f t="shared" si="4"/>
        <v>0</v>
      </c>
      <c r="J92" s="61"/>
    </row>
    <row r="93" spans="1:10" ht="15" customHeight="1">
      <c r="A93" s="85">
        <v>89</v>
      </c>
      <c r="B93" s="96" t="s">
        <v>515</v>
      </c>
      <c r="C93" s="96" t="s">
        <v>717</v>
      </c>
      <c r="D93" s="53" t="s">
        <v>37</v>
      </c>
      <c r="E93" s="110">
        <v>486</v>
      </c>
      <c r="F93" s="55"/>
      <c r="G93" s="143">
        <v>1.3182060529078529E-3</v>
      </c>
      <c r="H93" s="144">
        <f t="shared" si="3"/>
        <v>0</v>
      </c>
      <c r="I93" s="55">
        <f t="shared" si="4"/>
        <v>0</v>
      </c>
      <c r="J93" s="61"/>
    </row>
    <row r="94" spans="1:10" ht="15" customHeight="1">
      <c r="A94" s="54">
        <v>90</v>
      </c>
      <c r="B94" s="96" t="s">
        <v>516</v>
      </c>
      <c r="C94" s="96" t="s">
        <v>718</v>
      </c>
      <c r="D94" s="53" t="s">
        <v>37</v>
      </c>
      <c r="E94" s="110">
        <v>14</v>
      </c>
      <c r="F94" s="55"/>
      <c r="G94" s="143">
        <v>1.617162947860044E-3</v>
      </c>
      <c r="H94" s="144">
        <f t="shared" si="3"/>
        <v>0</v>
      </c>
      <c r="I94" s="55">
        <f t="shared" si="4"/>
        <v>0</v>
      </c>
      <c r="J94" s="61"/>
    </row>
    <row r="95" spans="1:10" ht="15" customHeight="1">
      <c r="A95" s="85">
        <v>91</v>
      </c>
      <c r="B95" s="96" t="s">
        <v>517</v>
      </c>
      <c r="C95" s="96" t="s">
        <v>719</v>
      </c>
      <c r="D95" s="53" t="s">
        <v>37</v>
      </c>
      <c r="E95" s="110">
        <v>10</v>
      </c>
      <c r="F95" s="55"/>
      <c r="G95" s="143">
        <v>3.8340859125893276E-3</v>
      </c>
      <c r="H95" s="144">
        <f t="shared" si="3"/>
        <v>0</v>
      </c>
      <c r="I95" s="55">
        <f t="shared" si="4"/>
        <v>0</v>
      </c>
      <c r="J95" s="61"/>
    </row>
    <row r="96" spans="1:10" s="57" customFormat="1" ht="15" customHeight="1">
      <c r="A96" s="54">
        <v>92</v>
      </c>
      <c r="B96" s="96" t="s">
        <v>518</v>
      </c>
      <c r="C96" s="96" t="s">
        <v>720</v>
      </c>
      <c r="D96" s="56" t="s">
        <v>10</v>
      </c>
      <c r="E96" s="110">
        <v>36</v>
      </c>
      <c r="F96" s="55"/>
      <c r="G96" s="143">
        <v>3.2682173478606764E-3</v>
      </c>
      <c r="H96" s="144">
        <f t="shared" si="3"/>
        <v>0</v>
      </c>
      <c r="I96" s="55">
        <f t="shared" si="4"/>
        <v>0</v>
      </c>
      <c r="J96" s="61"/>
    </row>
    <row r="97" spans="1:10" ht="15" customHeight="1">
      <c r="A97" s="85">
        <v>93</v>
      </c>
      <c r="B97" s="96" t="s">
        <v>519</v>
      </c>
      <c r="C97" s="96" t="s">
        <v>665</v>
      </c>
      <c r="D97" s="53" t="s">
        <v>12</v>
      </c>
      <c r="E97" s="110">
        <v>79</v>
      </c>
      <c r="F97" s="55"/>
      <c r="G97" s="143">
        <v>2.1614042824289427E-3</v>
      </c>
      <c r="H97" s="144">
        <f t="shared" si="3"/>
        <v>0</v>
      </c>
      <c r="I97" s="55">
        <f t="shared" si="4"/>
        <v>0</v>
      </c>
      <c r="J97" s="61"/>
    </row>
    <row r="98" spans="1:10" ht="15" customHeight="1">
      <c r="A98" s="54">
        <v>94</v>
      </c>
      <c r="B98" s="96" t="s">
        <v>520</v>
      </c>
      <c r="C98" s="96" t="s">
        <v>721</v>
      </c>
      <c r="D98" s="53" t="s">
        <v>22</v>
      </c>
      <c r="E98" s="110">
        <v>25</v>
      </c>
      <c r="F98" s="55"/>
      <c r="G98" s="143">
        <v>6.9104275294595147E-3</v>
      </c>
      <c r="H98" s="144">
        <f t="shared" si="3"/>
        <v>0</v>
      </c>
      <c r="I98" s="55">
        <f t="shared" si="4"/>
        <v>0</v>
      </c>
      <c r="J98" s="61"/>
    </row>
    <row r="99" spans="1:10" ht="15" customHeight="1">
      <c r="A99" s="85">
        <v>95</v>
      </c>
      <c r="B99" s="96" t="s">
        <v>521</v>
      </c>
      <c r="C99" s="96" t="s">
        <v>722</v>
      </c>
      <c r="D99" s="53" t="s">
        <v>22</v>
      </c>
      <c r="E99" s="110">
        <v>47</v>
      </c>
      <c r="F99" s="55"/>
      <c r="G99" s="143">
        <v>3.4421583026211259E-3</v>
      </c>
      <c r="H99" s="144">
        <f t="shared" ref="H99:H146" si="5">H$4*G99</f>
        <v>0</v>
      </c>
      <c r="I99" s="55">
        <f t="shared" si="4"/>
        <v>0</v>
      </c>
      <c r="J99" s="61"/>
    </row>
    <row r="100" spans="1:10" ht="15" customHeight="1">
      <c r="A100" s="54">
        <v>96</v>
      </c>
      <c r="B100" s="96" t="s">
        <v>522</v>
      </c>
      <c r="C100" s="96" t="s">
        <v>723</v>
      </c>
      <c r="D100" s="53" t="s">
        <v>10</v>
      </c>
      <c r="E100" s="110">
        <v>64</v>
      </c>
      <c r="F100" s="55"/>
      <c r="G100" s="143">
        <v>8.4720717950192183E-3</v>
      </c>
      <c r="H100" s="144">
        <f t="shared" si="5"/>
        <v>0</v>
      </c>
      <c r="I100" s="55">
        <f t="shared" si="4"/>
        <v>0</v>
      </c>
      <c r="J100" s="61"/>
    </row>
    <row r="101" spans="1:10" ht="15" customHeight="1">
      <c r="A101" s="85">
        <v>97</v>
      </c>
      <c r="B101" s="96" t="s">
        <v>523</v>
      </c>
      <c r="C101" s="96" t="s">
        <v>725</v>
      </c>
      <c r="D101" s="53" t="s">
        <v>22</v>
      </c>
      <c r="E101" s="110">
        <v>47</v>
      </c>
      <c r="F101" s="55"/>
      <c r="G101" s="143">
        <v>3.7942601594902706E-3</v>
      </c>
      <c r="H101" s="144">
        <f t="shared" si="5"/>
        <v>0</v>
      </c>
      <c r="I101" s="55">
        <f t="shared" si="4"/>
        <v>0</v>
      </c>
      <c r="J101" s="61"/>
    </row>
    <row r="102" spans="1:10" ht="15" customHeight="1">
      <c r="A102" s="54">
        <v>98</v>
      </c>
      <c r="B102" s="96" t="s">
        <v>524</v>
      </c>
      <c r="C102" s="96" t="s">
        <v>692</v>
      </c>
      <c r="D102" s="53" t="s">
        <v>20</v>
      </c>
      <c r="E102" s="110">
        <v>46</v>
      </c>
      <c r="F102" s="55"/>
      <c r="G102" s="143">
        <v>7.2398471693318458E-4</v>
      </c>
      <c r="H102" s="144">
        <f t="shared" si="5"/>
        <v>0</v>
      </c>
      <c r="I102" s="55">
        <f t="shared" si="4"/>
        <v>0</v>
      </c>
      <c r="J102" s="61"/>
    </row>
    <row r="103" spans="1:10" ht="15" customHeight="1">
      <c r="A103" s="85">
        <v>99</v>
      </c>
      <c r="B103" s="96" t="s">
        <v>525</v>
      </c>
      <c r="C103" s="96" t="s">
        <v>726</v>
      </c>
      <c r="D103" s="53" t="s">
        <v>22</v>
      </c>
      <c r="E103" s="110">
        <v>28</v>
      </c>
      <c r="F103" s="55"/>
      <c r="G103" s="143">
        <v>7.2034501234532373E-3</v>
      </c>
      <c r="H103" s="144">
        <f t="shared" si="5"/>
        <v>0</v>
      </c>
      <c r="I103" s="55">
        <f t="shared" si="4"/>
        <v>0</v>
      </c>
      <c r="J103" s="61"/>
    </row>
    <row r="104" spans="1:10" ht="15" customHeight="1">
      <c r="A104" s="54">
        <v>100</v>
      </c>
      <c r="B104" s="96" t="s">
        <v>526</v>
      </c>
      <c r="C104" s="96" t="s">
        <v>727</v>
      </c>
      <c r="D104" s="53" t="s">
        <v>10</v>
      </c>
      <c r="E104" s="110">
        <v>6</v>
      </c>
      <c r="F104" s="55"/>
      <c r="G104" s="143">
        <v>1.1774180595020483E-2</v>
      </c>
      <c r="H104" s="144">
        <f t="shared" si="5"/>
        <v>0</v>
      </c>
      <c r="I104" s="55">
        <f t="shared" si="4"/>
        <v>0</v>
      </c>
      <c r="J104" s="61"/>
    </row>
    <row r="105" spans="1:10" ht="15" customHeight="1">
      <c r="A105" s="85">
        <v>101</v>
      </c>
      <c r="B105" s="96" t="s">
        <v>527</v>
      </c>
      <c r="C105" s="96" t="s">
        <v>728</v>
      </c>
      <c r="D105" s="53" t="s">
        <v>10</v>
      </c>
      <c r="E105" s="110">
        <v>20</v>
      </c>
      <c r="F105" s="55"/>
      <c r="G105" s="143">
        <v>3.8580868631324676E-3</v>
      </c>
      <c r="H105" s="144">
        <f t="shared" si="5"/>
        <v>0</v>
      </c>
      <c r="I105" s="55">
        <f t="shared" si="4"/>
        <v>0</v>
      </c>
      <c r="J105" s="61"/>
    </row>
    <row r="106" spans="1:10" ht="15" customHeight="1">
      <c r="A106" s="54">
        <v>102</v>
      </c>
      <c r="B106" s="96" t="s">
        <v>528</v>
      </c>
      <c r="C106" s="96" t="s">
        <v>729</v>
      </c>
      <c r="D106" s="53" t="s">
        <v>10</v>
      </c>
      <c r="E106" s="110">
        <v>8</v>
      </c>
      <c r="F106" s="55"/>
      <c r="G106" s="143">
        <v>3.6771566205764878E-3</v>
      </c>
      <c r="H106" s="144">
        <f t="shared" si="5"/>
        <v>0</v>
      </c>
      <c r="I106" s="55">
        <f t="shared" si="4"/>
        <v>0</v>
      </c>
      <c r="J106" s="61"/>
    </row>
    <row r="107" spans="1:10" ht="15" customHeight="1">
      <c r="A107" s="85">
        <v>103</v>
      </c>
      <c r="B107" s="96" t="s">
        <v>529</v>
      </c>
      <c r="C107" s="96" t="s">
        <v>730</v>
      </c>
      <c r="D107" s="53" t="s">
        <v>10</v>
      </c>
      <c r="E107" s="110">
        <v>33</v>
      </c>
      <c r="F107" s="55"/>
      <c r="G107" s="143">
        <v>1.2609862043327513E-2</v>
      </c>
      <c r="H107" s="144">
        <f t="shared" si="5"/>
        <v>0</v>
      </c>
      <c r="I107" s="55">
        <f t="shared" si="4"/>
        <v>0</v>
      </c>
      <c r="J107" s="61"/>
    </row>
    <row r="108" spans="1:10" ht="15" customHeight="1">
      <c r="A108" s="54">
        <v>104</v>
      </c>
      <c r="B108" s="96" t="s">
        <v>530</v>
      </c>
      <c r="C108" s="96" t="s">
        <v>731</v>
      </c>
      <c r="D108" s="53" t="s">
        <v>22</v>
      </c>
      <c r="E108" s="110">
        <v>7</v>
      </c>
      <c r="F108" s="55"/>
      <c r="G108" s="143">
        <v>4.9220410883085942E-3</v>
      </c>
      <c r="H108" s="144">
        <f t="shared" si="5"/>
        <v>0</v>
      </c>
      <c r="I108" s="55">
        <f t="shared" si="4"/>
        <v>0</v>
      </c>
      <c r="J108" s="61"/>
    </row>
    <row r="109" spans="1:10" ht="15" customHeight="1">
      <c r="A109" s="85">
        <v>105</v>
      </c>
      <c r="B109" s="96" t="s">
        <v>531</v>
      </c>
      <c r="C109" s="96" t="s">
        <v>732</v>
      </c>
      <c r="D109" s="53" t="s">
        <v>10</v>
      </c>
      <c r="E109" s="110">
        <v>28</v>
      </c>
      <c r="F109" s="55"/>
      <c r="G109" s="143">
        <v>2.7523419718732581E-2</v>
      </c>
      <c r="H109" s="144">
        <f t="shared" si="5"/>
        <v>0</v>
      </c>
      <c r="I109" s="55">
        <f t="shared" si="4"/>
        <v>0</v>
      </c>
      <c r="J109" s="61"/>
    </row>
    <row r="110" spans="1:10" ht="15" customHeight="1">
      <c r="A110" s="54">
        <v>106</v>
      </c>
      <c r="B110" s="96" t="s">
        <v>532</v>
      </c>
      <c r="C110" s="96" t="s">
        <v>733</v>
      </c>
      <c r="D110" s="53" t="s">
        <v>30</v>
      </c>
      <c r="E110" s="110">
        <v>7</v>
      </c>
      <c r="F110" s="55"/>
      <c r="G110" s="143">
        <v>1.2720371914509664E-2</v>
      </c>
      <c r="H110" s="144">
        <f t="shared" si="5"/>
        <v>0</v>
      </c>
      <c r="I110" s="55">
        <f t="shared" si="4"/>
        <v>0</v>
      </c>
      <c r="J110" s="61"/>
    </row>
    <row r="111" spans="1:10" ht="15" customHeight="1">
      <c r="A111" s="85">
        <v>107</v>
      </c>
      <c r="B111" s="96" t="s">
        <v>431</v>
      </c>
      <c r="C111" s="96" t="s">
        <v>734</v>
      </c>
      <c r="D111" s="53" t="s">
        <v>10</v>
      </c>
      <c r="E111" s="110">
        <v>22</v>
      </c>
      <c r="F111" s="55"/>
      <c r="G111" s="143">
        <v>7.2517157712487831E-4</v>
      </c>
      <c r="H111" s="144">
        <f t="shared" si="5"/>
        <v>0</v>
      </c>
      <c r="I111" s="55">
        <f t="shared" si="4"/>
        <v>0</v>
      </c>
      <c r="J111" s="61"/>
    </row>
    <row r="112" spans="1:10" ht="15" customHeight="1">
      <c r="A112" s="54">
        <v>108</v>
      </c>
      <c r="B112" s="96" t="s">
        <v>533</v>
      </c>
      <c r="C112" s="96" t="s">
        <v>735</v>
      </c>
      <c r="D112" s="53" t="s">
        <v>37</v>
      </c>
      <c r="E112" s="110">
        <v>19</v>
      </c>
      <c r="F112" s="55"/>
      <c r="G112" s="143">
        <v>3.4735441610236942E-3</v>
      </c>
      <c r="H112" s="144">
        <f t="shared" si="5"/>
        <v>0</v>
      </c>
      <c r="I112" s="55">
        <f t="shared" si="4"/>
        <v>0</v>
      </c>
      <c r="J112" s="61"/>
    </row>
    <row r="113" spans="1:10" ht="15" customHeight="1">
      <c r="A113" s="85">
        <v>109</v>
      </c>
      <c r="B113" s="96" t="s">
        <v>534</v>
      </c>
      <c r="C113" s="96" t="s">
        <v>736</v>
      </c>
      <c r="D113" s="100" t="s">
        <v>20</v>
      </c>
      <c r="E113" s="110">
        <v>47</v>
      </c>
      <c r="F113" s="55"/>
      <c r="G113" s="143">
        <v>2.6224335302246463E-3</v>
      </c>
      <c r="H113" s="144">
        <f t="shared" si="5"/>
        <v>0</v>
      </c>
      <c r="I113" s="55">
        <f t="shared" si="4"/>
        <v>0</v>
      </c>
      <c r="J113" s="61"/>
    </row>
    <row r="114" spans="1:10" ht="15" customHeight="1">
      <c r="A114" s="54">
        <v>110</v>
      </c>
      <c r="B114" s="96" t="s">
        <v>535</v>
      </c>
      <c r="C114" s="96" t="s">
        <v>737</v>
      </c>
      <c r="D114" s="53" t="s">
        <v>37</v>
      </c>
      <c r="E114" s="110">
        <v>15</v>
      </c>
      <c r="F114" s="55"/>
      <c r="G114" s="143">
        <v>5.4860634260723885E-3</v>
      </c>
      <c r="H114" s="144">
        <f t="shared" si="5"/>
        <v>0</v>
      </c>
      <c r="I114" s="55">
        <f t="shared" si="4"/>
        <v>0</v>
      </c>
      <c r="J114" s="61"/>
    </row>
    <row r="115" spans="1:10" ht="15" customHeight="1">
      <c r="A115" s="85">
        <v>111</v>
      </c>
      <c r="B115" s="96" t="s">
        <v>536</v>
      </c>
      <c r="C115" s="96" t="s">
        <v>738</v>
      </c>
      <c r="D115" s="53" t="s">
        <v>10</v>
      </c>
      <c r="E115" s="110">
        <v>25</v>
      </c>
      <c r="F115" s="55"/>
      <c r="G115" s="143">
        <v>2.4313490393619533E-2</v>
      </c>
      <c r="H115" s="144">
        <f t="shared" si="5"/>
        <v>0</v>
      </c>
      <c r="I115" s="55">
        <f t="shared" si="4"/>
        <v>0</v>
      </c>
      <c r="J115" s="61"/>
    </row>
    <row r="116" spans="1:10" ht="15" customHeight="1">
      <c r="A116" s="54">
        <v>112</v>
      </c>
      <c r="B116" s="96" t="s">
        <v>537</v>
      </c>
      <c r="C116" s="96" t="s">
        <v>739</v>
      </c>
      <c r="D116" s="53" t="s">
        <v>10</v>
      </c>
      <c r="E116" s="110">
        <v>7</v>
      </c>
      <c r="F116" s="55"/>
      <c r="G116" s="143">
        <v>1.8350177297131627E-2</v>
      </c>
      <c r="H116" s="144">
        <f t="shared" si="5"/>
        <v>0</v>
      </c>
      <c r="I116" s="55">
        <f t="shared" si="4"/>
        <v>0</v>
      </c>
      <c r="J116" s="61"/>
    </row>
    <row r="117" spans="1:10" ht="15" customHeight="1">
      <c r="A117" s="85">
        <v>113</v>
      </c>
      <c r="B117" s="96" t="s">
        <v>538</v>
      </c>
      <c r="C117" s="96" t="s">
        <v>740</v>
      </c>
      <c r="D117" s="53" t="s">
        <v>45</v>
      </c>
      <c r="E117" s="110">
        <v>17</v>
      </c>
      <c r="F117" s="55"/>
      <c r="G117" s="143">
        <v>3.3752985118223784E-3</v>
      </c>
      <c r="H117" s="144">
        <f t="shared" si="5"/>
        <v>0</v>
      </c>
      <c r="I117" s="55">
        <f t="shared" si="4"/>
        <v>0</v>
      </c>
      <c r="J117" s="61"/>
    </row>
    <row r="118" spans="1:10" ht="15" customHeight="1">
      <c r="A118" s="54">
        <v>114</v>
      </c>
      <c r="B118" s="96" t="s">
        <v>539</v>
      </c>
      <c r="C118" s="96" t="s">
        <v>741</v>
      </c>
      <c r="D118" s="53" t="s">
        <v>22</v>
      </c>
      <c r="E118" s="110">
        <v>11</v>
      </c>
      <c r="F118" s="55"/>
      <c r="G118" s="143">
        <v>3.311735554889447E-3</v>
      </c>
      <c r="H118" s="144">
        <f t="shared" si="5"/>
        <v>0</v>
      </c>
      <c r="I118" s="55">
        <f t="shared" si="4"/>
        <v>0</v>
      </c>
      <c r="J118" s="61"/>
    </row>
    <row r="119" spans="1:10" ht="15" customHeight="1">
      <c r="A119" s="85">
        <v>115</v>
      </c>
      <c r="B119" s="96" t="s">
        <v>540</v>
      </c>
      <c r="C119" s="96" t="s">
        <v>742</v>
      </c>
      <c r="D119" s="53" t="s">
        <v>22</v>
      </c>
      <c r="E119" s="110">
        <v>6</v>
      </c>
      <c r="F119" s="55"/>
      <c r="G119" s="143">
        <v>4.7134174412797603E-3</v>
      </c>
      <c r="H119" s="144">
        <f t="shared" si="5"/>
        <v>0</v>
      </c>
      <c r="I119" s="55">
        <f t="shared" si="4"/>
        <v>0</v>
      </c>
      <c r="J119" s="61"/>
    </row>
    <row r="120" spans="1:10" ht="15" customHeight="1">
      <c r="A120" s="54">
        <v>116</v>
      </c>
      <c r="B120" s="96" t="s">
        <v>541</v>
      </c>
      <c r="C120" s="96" t="s">
        <v>744</v>
      </c>
      <c r="D120" s="53" t="s">
        <v>28</v>
      </c>
      <c r="E120" s="110">
        <v>248</v>
      </c>
      <c r="F120" s="55"/>
      <c r="G120" s="143">
        <v>1.6220422619814517E-4</v>
      </c>
      <c r="H120" s="144">
        <f t="shared" si="5"/>
        <v>0</v>
      </c>
      <c r="I120" s="55">
        <f t="shared" si="4"/>
        <v>0</v>
      </c>
      <c r="J120" s="61"/>
    </row>
    <row r="121" spans="1:10" ht="15" customHeight="1">
      <c r="A121" s="85">
        <v>117</v>
      </c>
      <c r="B121" s="96" t="s">
        <v>542</v>
      </c>
      <c r="C121" s="96" t="s">
        <v>745</v>
      </c>
      <c r="D121" s="53" t="s">
        <v>12</v>
      </c>
      <c r="E121" s="110">
        <v>150</v>
      </c>
      <c r="F121" s="55"/>
      <c r="G121" s="143">
        <v>2.5596618134195105E-3</v>
      </c>
      <c r="H121" s="144">
        <f t="shared" si="5"/>
        <v>0</v>
      </c>
      <c r="I121" s="55">
        <f t="shared" ref="I121:I156" si="6">E121*F121</f>
        <v>0</v>
      </c>
      <c r="J121" s="61"/>
    </row>
    <row r="122" spans="1:10" ht="15" customHeight="1">
      <c r="A122" s="54">
        <v>118</v>
      </c>
      <c r="B122" s="96" t="s">
        <v>543</v>
      </c>
      <c r="C122" s="96" t="s">
        <v>746</v>
      </c>
      <c r="D122" s="53" t="s">
        <v>22</v>
      </c>
      <c r="E122" s="110">
        <v>15</v>
      </c>
      <c r="F122" s="55"/>
      <c r="G122" s="143">
        <v>7.0434877442838474E-3</v>
      </c>
      <c r="H122" s="144">
        <f t="shared" si="5"/>
        <v>0</v>
      </c>
      <c r="I122" s="55">
        <f t="shared" si="6"/>
        <v>0</v>
      </c>
      <c r="J122" s="61"/>
    </row>
    <row r="123" spans="1:10" ht="15" customHeight="1">
      <c r="A123" s="85">
        <v>119</v>
      </c>
      <c r="B123" s="96" t="s">
        <v>544</v>
      </c>
      <c r="C123" s="96" t="s">
        <v>747</v>
      </c>
      <c r="D123" s="53" t="s">
        <v>22</v>
      </c>
      <c r="E123" s="110">
        <v>7</v>
      </c>
      <c r="F123" s="55"/>
      <c r="G123" s="143">
        <v>2.1831633859433278E-3</v>
      </c>
      <c r="H123" s="144">
        <f t="shared" si="5"/>
        <v>0</v>
      </c>
      <c r="I123" s="55">
        <f t="shared" si="6"/>
        <v>0</v>
      </c>
      <c r="J123" s="61"/>
    </row>
    <row r="124" spans="1:10" ht="15" customHeight="1">
      <c r="A124" s="54">
        <v>120</v>
      </c>
      <c r="B124" s="96" t="s">
        <v>545</v>
      </c>
      <c r="C124" s="96" t="s">
        <v>39</v>
      </c>
      <c r="D124" s="53" t="s">
        <v>22</v>
      </c>
      <c r="E124" s="110">
        <v>25</v>
      </c>
      <c r="F124" s="55"/>
      <c r="G124" s="143">
        <v>5.9029151000661575E-3</v>
      </c>
      <c r="H124" s="144">
        <f t="shared" si="5"/>
        <v>0</v>
      </c>
      <c r="I124" s="55">
        <f t="shared" si="6"/>
        <v>0</v>
      </c>
      <c r="J124" s="61"/>
    </row>
    <row r="125" spans="1:10" ht="15" customHeight="1">
      <c r="A125" s="85">
        <v>121</v>
      </c>
      <c r="B125" s="96" t="s">
        <v>546</v>
      </c>
      <c r="C125" s="96" t="s">
        <v>748</v>
      </c>
      <c r="D125" s="53" t="s">
        <v>37</v>
      </c>
      <c r="E125" s="110">
        <v>25</v>
      </c>
      <c r="F125" s="55"/>
      <c r="G125" s="143">
        <v>2.294464497253275E-3</v>
      </c>
      <c r="H125" s="144">
        <f t="shared" si="5"/>
        <v>0</v>
      </c>
      <c r="I125" s="55">
        <f t="shared" si="6"/>
        <v>0</v>
      </c>
      <c r="J125" s="61"/>
    </row>
    <row r="126" spans="1:10" ht="15" customHeight="1">
      <c r="A126" s="54">
        <v>122</v>
      </c>
      <c r="B126" s="96" t="s">
        <v>547</v>
      </c>
      <c r="C126" s="96" t="s">
        <v>749</v>
      </c>
      <c r="D126" s="53" t="s">
        <v>20</v>
      </c>
      <c r="E126" s="110">
        <v>21</v>
      </c>
      <c r="F126" s="55"/>
      <c r="G126" s="143">
        <v>5.8438358371907364E-3</v>
      </c>
      <c r="H126" s="144">
        <f t="shared" si="5"/>
        <v>0</v>
      </c>
      <c r="I126" s="55">
        <f t="shared" si="6"/>
        <v>0</v>
      </c>
      <c r="J126" s="61"/>
    </row>
    <row r="127" spans="1:10" ht="15" customHeight="1">
      <c r="A127" s="85">
        <v>123</v>
      </c>
      <c r="B127" s="96" t="s">
        <v>548</v>
      </c>
      <c r="C127" s="96" t="s">
        <v>750</v>
      </c>
      <c r="D127" s="53" t="s">
        <v>20</v>
      </c>
      <c r="E127" s="110">
        <v>18</v>
      </c>
      <c r="F127" s="55"/>
      <c r="G127" s="143">
        <v>2.6064768543140968E-3</v>
      </c>
      <c r="H127" s="144">
        <f t="shared" si="5"/>
        <v>0</v>
      </c>
      <c r="I127" s="55">
        <f t="shared" si="6"/>
        <v>0</v>
      </c>
      <c r="J127" s="61"/>
    </row>
    <row r="128" spans="1:10" ht="15" customHeight="1">
      <c r="A128" s="54">
        <v>124</v>
      </c>
      <c r="B128" s="96" t="s">
        <v>549</v>
      </c>
      <c r="C128" s="96" t="s">
        <v>751</v>
      </c>
      <c r="D128" s="53" t="s">
        <v>22</v>
      </c>
      <c r="E128" s="110">
        <v>7</v>
      </c>
      <c r="F128" s="55"/>
      <c r="G128" s="143">
        <v>2.4880545818539877E-3</v>
      </c>
      <c r="H128" s="144">
        <f t="shared" si="5"/>
        <v>0</v>
      </c>
      <c r="I128" s="55">
        <f t="shared" si="6"/>
        <v>0</v>
      </c>
      <c r="J128" s="61"/>
    </row>
    <row r="129" spans="1:10" ht="15" customHeight="1">
      <c r="A129" s="85">
        <v>125</v>
      </c>
      <c r="B129" s="96" t="s">
        <v>550</v>
      </c>
      <c r="C129" s="96" t="s">
        <v>752</v>
      </c>
      <c r="D129" s="53" t="s">
        <v>10</v>
      </c>
      <c r="E129" s="110">
        <v>15</v>
      </c>
      <c r="F129" s="55"/>
      <c r="G129" s="143">
        <v>5.2716373514397185E-3</v>
      </c>
      <c r="H129" s="144">
        <f t="shared" si="5"/>
        <v>0</v>
      </c>
      <c r="I129" s="55">
        <f t="shared" si="6"/>
        <v>0</v>
      </c>
      <c r="J129" s="61"/>
    </row>
    <row r="130" spans="1:10" ht="15" customHeight="1">
      <c r="A130" s="54">
        <v>126</v>
      </c>
      <c r="B130" s="96" t="s">
        <v>551</v>
      </c>
      <c r="C130" s="96" t="s">
        <v>753</v>
      </c>
      <c r="D130" s="53" t="s">
        <v>22</v>
      </c>
      <c r="E130" s="110">
        <v>25</v>
      </c>
      <c r="F130" s="55"/>
      <c r="G130" s="143">
        <v>2.2633423855599722E-3</v>
      </c>
      <c r="H130" s="144">
        <f t="shared" si="5"/>
        <v>0</v>
      </c>
      <c r="I130" s="55">
        <f t="shared" si="6"/>
        <v>0</v>
      </c>
      <c r="J130" s="61"/>
    </row>
    <row r="131" spans="1:10" ht="15" customHeight="1">
      <c r="A131" s="85">
        <v>127</v>
      </c>
      <c r="B131" s="96" t="s">
        <v>552</v>
      </c>
      <c r="C131" s="96" t="s">
        <v>754</v>
      </c>
      <c r="D131" s="53" t="s">
        <v>22</v>
      </c>
      <c r="E131" s="110">
        <v>21</v>
      </c>
      <c r="F131" s="55"/>
      <c r="G131" s="143">
        <v>1.0539318502240458E-3</v>
      </c>
      <c r="H131" s="144">
        <f t="shared" si="5"/>
        <v>0</v>
      </c>
      <c r="I131" s="55">
        <f t="shared" si="6"/>
        <v>0</v>
      </c>
      <c r="J131" s="61"/>
    </row>
    <row r="132" spans="1:10" ht="15" customHeight="1">
      <c r="A132" s="54">
        <v>128</v>
      </c>
      <c r="B132" s="96" t="s">
        <v>553</v>
      </c>
      <c r="C132" s="96" t="s">
        <v>755</v>
      </c>
      <c r="D132" s="53" t="s">
        <v>20</v>
      </c>
      <c r="E132" s="110">
        <v>8</v>
      </c>
      <c r="F132" s="55"/>
      <c r="G132" s="143">
        <v>1.1593118479109871E-2</v>
      </c>
      <c r="H132" s="144">
        <f t="shared" si="5"/>
        <v>0</v>
      </c>
      <c r="I132" s="55">
        <f t="shared" si="6"/>
        <v>0</v>
      </c>
      <c r="J132" s="61"/>
    </row>
    <row r="133" spans="1:10" ht="15" customHeight="1">
      <c r="A133" s="85">
        <v>129</v>
      </c>
      <c r="B133" s="96" t="s">
        <v>554</v>
      </c>
      <c r="C133" s="96" t="s">
        <v>756</v>
      </c>
      <c r="D133" s="53" t="s">
        <v>22</v>
      </c>
      <c r="E133" s="110">
        <v>15</v>
      </c>
      <c r="F133" s="55"/>
      <c r="G133" s="143">
        <v>1.709078676038993E-3</v>
      </c>
      <c r="H133" s="144">
        <f t="shared" si="5"/>
        <v>0</v>
      </c>
      <c r="I133" s="55">
        <f t="shared" si="6"/>
        <v>0</v>
      </c>
      <c r="J133" s="61"/>
    </row>
    <row r="134" spans="1:10" ht="15" customHeight="1">
      <c r="A134" s="54">
        <v>130</v>
      </c>
      <c r="B134" s="96" t="s">
        <v>555</v>
      </c>
      <c r="C134" s="96" t="s">
        <v>757</v>
      </c>
      <c r="D134" s="53" t="s">
        <v>22</v>
      </c>
      <c r="E134" s="110">
        <v>97</v>
      </c>
      <c r="F134" s="55"/>
      <c r="G134" s="143">
        <v>3.7763253832602322E-3</v>
      </c>
      <c r="H134" s="144">
        <f t="shared" si="5"/>
        <v>0</v>
      </c>
      <c r="I134" s="55">
        <f t="shared" si="6"/>
        <v>0</v>
      </c>
      <c r="J134" s="61"/>
    </row>
    <row r="135" spans="1:10" ht="15" customHeight="1">
      <c r="A135" s="85">
        <v>131</v>
      </c>
      <c r="B135" s="96" t="s">
        <v>556</v>
      </c>
      <c r="C135" s="96" t="s">
        <v>643</v>
      </c>
      <c r="D135" s="53" t="s">
        <v>10</v>
      </c>
      <c r="E135" s="110">
        <v>14</v>
      </c>
      <c r="F135" s="55"/>
      <c r="G135" s="143">
        <v>4.2800815979569104E-3</v>
      </c>
      <c r="H135" s="144">
        <f t="shared" si="5"/>
        <v>0</v>
      </c>
      <c r="I135" s="55">
        <f t="shared" si="6"/>
        <v>0</v>
      </c>
      <c r="J135" s="61"/>
    </row>
    <row r="136" spans="1:10" ht="15" customHeight="1">
      <c r="A136" s="54">
        <v>132</v>
      </c>
      <c r="B136" s="96" t="s">
        <v>557</v>
      </c>
      <c r="C136" s="96" t="s">
        <v>758</v>
      </c>
      <c r="D136" s="53" t="s">
        <v>22</v>
      </c>
      <c r="E136" s="110">
        <v>22</v>
      </c>
      <c r="F136" s="55"/>
      <c r="G136" s="143">
        <v>6.5952502118875097E-3</v>
      </c>
      <c r="H136" s="144">
        <f t="shared" si="5"/>
        <v>0</v>
      </c>
      <c r="I136" s="55">
        <f t="shared" si="6"/>
        <v>0</v>
      </c>
      <c r="J136" s="61"/>
    </row>
    <row r="137" spans="1:10" ht="15" customHeight="1">
      <c r="A137" s="85">
        <v>133</v>
      </c>
      <c r="B137" s="96" t="s">
        <v>558</v>
      </c>
      <c r="C137" s="96" t="s">
        <v>759</v>
      </c>
      <c r="D137" s="53" t="s">
        <v>20</v>
      </c>
      <c r="E137" s="110">
        <v>9</v>
      </c>
      <c r="F137" s="55"/>
      <c r="G137" s="143">
        <v>8.4942265185975023E-3</v>
      </c>
      <c r="H137" s="144">
        <f t="shared" si="5"/>
        <v>0</v>
      </c>
      <c r="I137" s="55">
        <f t="shared" si="6"/>
        <v>0</v>
      </c>
      <c r="J137" s="61"/>
    </row>
    <row r="138" spans="1:10" ht="15" customHeight="1">
      <c r="A138" s="54">
        <v>134</v>
      </c>
      <c r="B138" s="96" t="s">
        <v>559</v>
      </c>
      <c r="C138" s="96" t="s">
        <v>760</v>
      </c>
      <c r="D138" s="53" t="s">
        <v>30</v>
      </c>
      <c r="E138" s="110">
        <v>16</v>
      </c>
      <c r="F138" s="55"/>
      <c r="G138" s="143">
        <v>3.3992203383527389E-2</v>
      </c>
      <c r="H138" s="144">
        <f t="shared" si="5"/>
        <v>0</v>
      </c>
      <c r="I138" s="55">
        <f t="shared" si="6"/>
        <v>0</v>
      </c>
      <c r="J138" s="61"/>
    </row>
    <row r="139" spans="1:10" ht="15" customHeight="1">
      <c r="A139" s="85">
        <v>135</v>
      </c>
      <c r="B139" s="96" t="s">
        <v>560</v>
      </c>
      <c r="C139" s="96" t="s">
        <v>761</v>
      </c>
      <c r="D139" s="53" t="s">
        <v>22</v>
      </c>
      <c r="E139" s="110">
        <v>11</v>
      </c>
      <c r="F139" s="55"/>
      <c r="G139" s="143">
        <v>3.113398029521959E-3</v>
      </c>
      <c r="H139" s="144">
        <f t="shared" si="5"/>
        <v>0</v>
      </c>
      <c r="I139" s="55">
        <f t="shared" si="6"/>
        <v>0</v>
      </c>
      <c r="J139" s="61"/>
    </row>
    <row r="140" spans="1:10" ht="15" customHeight="1">
      <c r="A140" s="54">
        <v>136</v>
      </c>
      <c r="B140" s="96" t="s">
        <v>561</v>
      </c>
      <c r="C140" s="96" t="s">
        <v>762</v>
      </c>
      <c r="D140" s="53" t="s">
        <v>22</v>
      </c>
      <c r="E140" s="110">
        <v>6</v>
      </c>
      <c r="F140" s="55"/>
      <c r="G140" s="143">
        <v>3.1689167118222998E-3</v>
      </c>
      <c r="H140" s="144">
        <f t="shared" si="5"/>
        <v>0</v>
      </c>
      <c r="I140" s="55">
        <f t="shared" si="6"/>
        <v>0</v>
      </c>
      <c r="J140" s="61"/>
    </row>
    <row r="141" spans="1:10" ht="15" customHeight="1">
      <c r="A141" s="85">
        <v>137</v>
      </c>
      <c r="B141" s="96" t="s">
        <v>562</v>
      </c>
      <c r="C141" s="96" t="s">
        <v>763</v>
      </c>
      <c r="D141" s="53" t="s">
        <v>10</v>
      </c>
      <c r="E141" s="110">
        <v>38</v>
      </c>
      <c r="F141" s="55"/>
      <c r="G141" s="143">
        <v>4.7631336959762646E-3</v>
      </c>
      <c r="H141" s="144">
        <f t="shared" si="5"/>
        <v>0</v>
      </c>
      <c r="I141" s="55">
        <f t="shared" si="6"/>
        <v>0</v>
      </c>
      <c r="J141" s="61"/>
    </row>
    <row r="142" spans="1:10" ht="15" customHeight="1">
      <c r="A142" s="54">
        <v>138</v>
      </c>
      <c r="B142" s="96" t="s">
        <v>563</v>
      </c>
      <c r="C142" s="96" t="s">
        <v>764</v>
      </c>
      <c r="D142" s="53" t="s">
        <v>22</v>
      </c>
      <c r="E142" s="110">
        <v>6</v>
      </c>
      <c r="F142" s="55"/>
      <c r="G142" s="143">
        <v>4.13910898185462E-3</v>
      </c>
      <c r="H142" s="144">
        <f t="shared" si="5"/>
        <v>0</v>
      </c>
      <c r="I142" s="55">
        <f t="shared" si="6"/>
        <v>0</v>
      </c>
      <c r="J142" s="61"/>
    </row>
    <row r="143" spans="1:10" ht="15" customHeight="1">
      <c r="A143" s="85">
        <v>139</v>
      </c>
      <c r="B143" s="96" t="s">
        <v>564</v>
      </c>
      <c r="C143" s="96" t="s">
        <v>739</v>
      </c>
      <c r="D143" s="53" t="s">
        <v>10</v>
      </c>
      <c r="E143" s="110">
        <v>14</v>
      </c>
      <c r="F143" s="55"/>
      <c r="G143" s="143">
        <v>1.7922907628121879E-2</v>
      </c>
      <c r="H143" s="144">
        <f t="shared" si="5"/>
        <v>0</v>
      </c>
      <c r="I143" s="55">
        <f t="shared" si="6"/>
        <v>0</v>
      </c>
      <c r="J143" s="61"/>
    </row>
    <row r="144" spans="1:10" ht="15" customHeight="1">
      <c r="A144" s="54">
        <v>140</v>
      </c>
      <c r="B144" s="96" t="s">
        <v>565</v>
      </c>
      <c r="C144" s="96" t="s">
        <v>765</v>
      </c>
      <c r="D144" s="53" t="s">
        <v>22</v>
      </c>
      <c r="E144" s="110">
        <v>35</v>
      </c>
      <c r="F144" s="55"/>
      <c r="G144" s="143">
        <v>3.9292984746340928E-3</v>
      </c>
      <c r="H144" s="144">
        <f t="shared" si="5"/>
        <v>0</v>
      </c>
      <c r="I144" s="55">
        <f t="shared" si="6"/>
        <v>0</v>
      </c>
      <c r="J144" s="61"/>
    </row>
    <row r="145" spans="1:10" ht="15" customHeight="1">
      <c r="A145" s="85">
        <v>141</v>
      </c>
      <c r="B145" s="96" t="s">
        <v>566</v>
      </c>
      <c r="C145" s="96" t="s">
        <v>766</v>
      </c>
      <c r="D145" s="53" t="s">
        <v>22</v>
      </c>
      <c r="E145" s="110">
        <v>51</v>
      </c>
      <c r="F145" s="55"/>
      <c r="G145" s="143">
        <v>1.0996919042815711E-3</v>
      </c>
      <c r="H145" s="144">
        <f t="shared" si="5"/>
        <v>0</v>
      </c>
      <c r="I145" s="55">
        <f t="shared" si="6"/>
        <v>0</v>
      </c>
      <c r="J145" s="61"/>
    </row>
    <row r="146" spans="1:10" ht="15" customHeight="1">
      <c r="A146" s="54">
        <v>142</v>
      </c>
      <c r="B146" s="96" t="s">
        <v>567</v>
      </c>
      <c r="C146" s="96" t="s">
        <v>767</v>
      </c>
      <c r="D146" s="53" t="s">
        <v>22</v>
      </c>
      <c r="E146" s="110">
        <v>21</v>
      </c>
      <c r="F146" s="55"/>
      <c r="G146" s="143">
        <v>4.5109918419186604E-3</v>
      </c>
      <c r="H146" s="144">
        <f t="shared" si="5"/>
        <v>0</v>
      </c>
      <c r="I146" s="55">
        <f t="shared" si="6"/>
        <v>0</v>
      </c>
      <c r="J146" s="61"/>
    </row>
    <row r="147" spans="1:10" ht="15" customHeight="1">
      <c r="A147" s="85">
        <v>143</v>
      </c>
      <c r="B147" s="96" t="s">
        <v>568</v>
      </c>
      <c r="C147" s="96" t="s">
        <v>768</v>
      </c>
      <c r="D147" s="53" t="s">
        <v>20</v>
      </c>
      <c r="E147" s="110">
        <v>26</v>
      </c>
      <c r="F147" s="55"/>
      <c r="G147" s="143">
        <v>1.8079836920134719E-3</v>
      </c>
      <c r="H147" s="144">
        <f t="shared" ref="H147:H207" si="7">H$4*G147</f>
        <v>0</v>
      </c>
      <c r="I147" s="55">
        <f t="shared" si="6"/>
        <v>0</v>
      </c>
      <c r="J147" s="61"/>
    </row>
    <row r="148" spans="1:10" ht="15" customHeight="1">
      <c r="A148" s="54">
        <v>144</v>
      </c>
      <c r="B148" s="96" t="s">
        <v>569</v>
      </c>
      <c r="C148" s="96" t="s">
        <v>769</v>
      </c>
      <c r="D148" s="53" t="s">
        <v>37</v>
      </c>
      <c r="E148" s="110">
        <v>15</v>
      </c>
      <c r="F148" s="55"/>
      <c r="G148" s="143">
        <v>1.8950201060710132E-3</v>
      </c>
      <c r="H148" s="144">
        <f t="shared" si="7"/>
        <v>0</v>
      </c>
      <c r="I148" s="55">
        <f t="shared" si="6"/>
        <v>0</v>
      </c>
      <c r="J148" s="61"/>
    </row>
    <row r="149" spans="1:10" ht="15" customHeight="1">
      <c r="A149" s="85">
        <v>145</v>
      </c>
      <c r="B149" s="96" t="s">
        <v>570</v>
      </c>
      <c r="C149" s="96" t="s">
        <v>770</v>
      </c>
      <c r="D149" s="53" t="s">
        <v>22</v>
      </c>
      <c r="E149" s="110">
        <v>507</v>
      </c>
      <c r="F149" s="55"/>
      <c r="G149" s="143">
        <v>6.8666455757214798E-4</v>
      </c>
      <c r="H149" s="144">
        <f t="shared" si="7"/>
        <v>0</v>
      </c>
      <c r="I149" s="55">
        <f t="shared" si="6"/>
        <v>0</v>
      </c>
      <c r="J149" s="61"/>
    </row>
    <row r="150" spans="1:10" ht="15" customHeight="1">
      <c r="A150" s="54">
        <v>146</v>
      </c>
      <c r="B150" s="96" t="s">
        <v>571</v>
      </c>
      <c r="C150" s="96" t="s">
        <v>771</v>
      </c>
      <c r="D150" s="53" t="s">
        <v>20</v>
      </c>
      <c r="E150" s="110">
        <v>15</v>
      </c>
      <c r="F150" s="55"/>
      <c r="G150" s="143">
        <v>3.1214423041545498E-2</v>
      </c>
      <c r="H150" s="144">
        <f t="shared" si="7"/>
        <v>0</v>
      </c>
      <c r="I150" s="55">
        <f t="shared" si="6"/>
        <v>0</v>
      </c>
      <c r="J150" s="61"/>
    </row>
    <row r="151" spans="1:10" ht="15" customHeight="1">
      <c r="A151" s="85">
        <v>147</v>
      </c>
      <c r="B151" s="96" t="s">
        <v>572</v>
      </c>
      <c r="C151" s="96" t="s">
        <v>772</v>
      </c>
      <c r="D151" s="53" t="s">
        <v>37</v>
      </c>
      <c r="E151" s="110">
        <v>8</v>
      </c>
      <c r="F151" s="55"/>
      <c r="G151" s="143">
        <v>1.5061255832593626E-3</v>
      </c>
      <c r="H151" s="144">
        <f t="shared" si="7"/>
        <v>0</v>
      </c>
      <c r="I151" s="55">
        <f t="shared" si="6"/>
        <v>0</v>
      </c>
      <c r="J151" s="61"/>
    </row>
    <row r="152" spans="1:10" ht="15" customHeight="1">
      <c r="A152" s="54">
        <v>148</v>
      </c>
      <c r="B152" s="96" t="s">
        <v>573</v>
      </c>
      <c r="C152" s="96" t="s">
        <v>773</v>
      </c>
      <c r="D152" s="53" t="s">
        <v>22</v>
      </c>
      <c r="E152" s="110">
        <v>7</v>
      </c>
      <c r="F152" s="55"/>
      <c r="G152" s="143">
        <v>4.0754141515670561E-3</v>
      </c>
      <c r="H152" s="144">
        <f t="shared" si="7"/>
        <v>0</v>
      </c>
      <c r="I152" s="55">
        <f t="shared" si="6"/>
        <v>0</v>
      </c>
      <c r="J152" s="61"/>
    </row>
    <row r="153" spans="1:10" ht="15" customHeight="1">
      <c r="A153" s="85">
        <v>149</v>
      </c>
      <c r="B153" s="96" t="s">
        <v>574</v>
      </c>
      <c r="C153" s="96" t="s">
        <v>774</v>
      </c>
      <c r="D153" s="53" t="s">
        <v>31</v>
      </c>
      <c r="E153" s="110">
        <v>77</v>
      </c>
      <c r="F153" s="55"/>
      <c r="G153" s="143">
        <v>1.0722622465179825E-3</v>
      </c>
      <c r="H153" s="144">
        <f t="shared" si="7"/>
        <v>0</v>
      </c>
      <c r="I153" s="55">
        <f t="shared" si="6"/>
        <v>0</v>
      </c>
      <c r="J153" s="61"/>
    </row>
    <row r="154" spans="1:10" ht="15" customHeight="1">
      <c r="A154" s="54">
        <v>150</v>
      </c>
      <c r="B154" s="96" t="s">
        <v>575</v>
      </c>
      <c r="C154" s="96" t="s">
        <v>775</v>
      </c>
      <c r="D154" s="53" t="s">
        <v>20</v>
      </c>
      <c r="E154" s="110">
        <v>8</v>
      </c>
      <c r="F154" s="55"/>
      <c r="G154" s="143">
        <v>1.7258134047418747E-2</v>
      </c>
      <c r="H154" s="144">
        <f t="shared" si="7"/>
        <v>0</v>
      </c>
      <c r="I154" s="55">
        <f t="shared" si="6"/>
        <v>0</v>
      </c>
      <c r="J154" s="61"/>
    </row>
    <row r="155" spans="1:10" ht="15" customHeight="1">
      <c r="A155" s="85">
        <v>151</v>
      </c>
      <c r="B155" s="96" t="s">
        <v>576</v>
      </c>
      <c r="C155" s="96" t="s">
        <v>776</v>
      </c>
      <c r="D155" s="53" t="s">
        <v>20</v>
      </c>
      <c r="E155" s="110">
        <v>12</v>
      </c>
      <c r="F155" s="55"/>
      <c r="G155" s="143">
        <v>1.0532065467735663E-2</v>
      </c>
      <c r="H155" s="144">
        <f t="shared" si="7"/>
        <v>0</v>
      </c>
      <c r="I155" s="55">
        <f t="shared" si="6"/>
        <v>0</v>
      </c>
      <c r="J155" s="61"/>
    </row>
    <row r="156" spans="1:10" ht="15" customHeight="1">
      <c r="A156" s="54">
        <v>152</v>
      </c>
      <c r="B156" s="96" t="s">
        <v>577</v>
      </c>
      <c r="C156" s="96" t="s">
        <v>777</v>
      </c>
      <c r="D156" s="53" t="s">
        <v>20</v>
      </c>
      <c r="E156" s="110">
        <v>21</v>
      </c>
      <c r="F156" s="55"/>
      <c r="G156" s="143">
        <v>1.5459513363584193E-3</v>
      </c>
      <c r="H156" s="144">
        <f t="shared" si="7"/>
        <v>0</v>
      </c>
      <c r="I156" s="55">
        <f t="shared" si="6"/>
        <v>0</v>
      </c>
      <c r="J156" s="61"/>
    </row>
    <row r="157" spans="1:10" ht="15" customHeight="1">
      <c r="A157" s="85">
        <v>153</v>
      </c>
      <c r="B157" s="96" t="s">
        <v>578</v>
      </c>
      <c r="C157" s="96" t="s">
        <v>778</v>
      </c>
      <c r="D157" s="53" t="s">
        <v>22</v>
      </c>
      <c r="E157" s="110">
        <v>20</v>
      </c>
      <c r="F157" s="55"/>
      <c r="G157" s="143">
        <v>1.0417203775850634E-2</v>
      </c>
      <c r="H157" s="144">
        <f t="shared" si="7"/>
        <v>0</v>
      </c>
      <c r="I157" s="55">
        <f t="shared" ref="I157:I201" si="8">E157*F157</f>
        <v>0</v>
      </c>
      <c r="J157" s="61"/>
    </row>
    <row r="158" spans="1:10" ht="15" customHeight="1">
      <c r="A158" s="54">
        <v>154</v>
      </c>
      <c r="B158" s="96" t="s">
        <v>579</v>
      </c>
      <c r="C158" s="96" t="s">
        <v>779</v>
      </c>
      <c r="D158" s="53" t="s">
        <v>20</v>
      </c>
      <c r="E158" s="110">
        <v>7</v>
      </c>
      <c r="F158" s="55"/>
      <c r="G158" s="143">
        <v>7.1770754525267095E-3</v>
      </c>
      <c r="H158" s="144">
        <f t="shared" si="7"/>
        <v>0</v>
      </c>
      <c r="I158" s="55">
        <f t="shared" si="8"/>
        <v>0</v>
      </c>
      <c r="J158" s="61"/>
    </row>
    <row r="159" spans="1:10" ht="15" customHeight="1">
      <c r="A159" s="85">
        <v>155</v>
      </c>
      <c r="B159" s="96" t="s">
        <v>580</v>
      </c>
      <c r="C159" s="96" t="s">
        <v>780</v>
      </c>
      <c r="D159" s="53" t="s">
        <v>12</v>
      </c>
      <c r="E159" s="110">
        <v>159</v>
      </c>
      <c r="F159" s="55"/>
      <c r="G159" s="143">
        <v>2.8708829303525371E-3</v>
      </c>
      <c r="H159" s="144">
        <f t="shared" si="7"/>
        <v>0</v>
      </c>
      <c r="I159" s="55">
        <f t="shared" si="8"/>
        <v>0</v>
      </c>
      <c r="J159" s="61"/>
    </row>
    <row r="160" spans="1:10" ht="15" customHeight="1">
      <c r="A160" s="54">
        <v>156</v>
      </c>
      <c r="B160" s="96" t="s">
        <v>581</v>
      </c>
      <c r="C160" s="96" t="s">
        <v>781</v>
      </c>
      <c r="D160" s="53" t="s">
        <v>22</v>
      </c>
      <c r="E160" s="110">
        <v>15</v>
      </c>
      <c r="F160" s="55"/>
      <c r="G160" s="143">
        <v>2.634302132141584E-3</v>
      </c>
      <c r="H160" s="144">
        <f t="shared" si="7"/>
        <v>0</v>
      </c>
      <c r="I160" s="55">
        <f t="shared" si="8"/>
        <v>0</v>
      </c>
      <c r="J160" s="61"/>
    </row>
    <row r="161" spans="1:10" ht="15" customHeight="1">
      <c r="A161" s="85">
        <v>157</v>
      </c>
      <c r="B161" s="96" t="s">
        <v>582</v>
      </c>
      <c r="C161" s="96" t="s">
        <v>782</v>
      </c>
      <c r="D161" s="53" t="s">
        <v>22</v>
      </c>
      <c r="E161" s="110">
        <v>51</v>
      </c>
      <c r="F161" s="55"/>
      <c r="G161" s="143">
        <v>4.6702948543148872E-3</v>
      </c>
      <c r="H161" s="144">
        <f t="shared" si="7"/>
        <v>0</v>
      </c>
      <c r="I161" s="55">
        <f t="shared" si="8"/>
        <v>0</v>
      </c>
      <c r="J161" s="61"/>
    </row>
    <row r="162" spans="1:10" ht="15" customHeight="1">
      <c r="A162" s="54">
        <v>158</v>
      </c>
      <c r="B162" s="96" t="s">
        <v>583</v>
      </c>
      <c r="C162" s="96" t="s">
        <v>783</v>
      </c>
      <c r="D162" s="53" t="s">
        <v>22</v>
      </c>
      <c r="E162" s="110">
        <v>28</v>
      </c>
      <c r="F162" s="55"/>
      <c r="G162" s="143">
        <v>2.3189929412149456E-3</v>
      </c>
      <c r="H162" s="144">
        <f t="shared" si="7"/>
        <v>0</v>
      </c>
      <c r="I162" s="55">
        <f t="shared" si="8"/>
        <v>0</v>
      </c>
      <c r="J162" s="61"/>
    </row>
    <row r="163" spans="1:10" ht="15" customHeight="1">
      <c r="A163" s="85">
        <v>159</v>
      </c>
      <c r="B163" s="96" t="s">
        <v>584</v>
      </c>
      <c r="C163" s="96" t="s">
        <v>784</v>
      </c>
      <c r="D163" s="53" t="s">
        <v>20</v>
      </c>
      <c r="E163" s="110">
        <v>8</v>
      </c>
      <c r="F163" s="55"/>
      <c r="G163" s="143">
        <v>3.3561768754006463E-3</v>
      </c>
      <c r="H163" s="144">
        <f t="shared" si="7"/>
        <v>0</v>
      </c>
      <c r="I163" s="55">
        <f t="shared" si="8"/>
        <v>0</v>
      </c>
      <c r="J163" s="61"/>
    </row>
    <row r="164" spans="1:10" ht="15" customHeight="1">
      <c r="A164" s="54">
        <v>160</v>
      </c>
      <c r="B164" s="96" t="s">
        <v>585</v>
      </c>
      <c r="C164" s="96" t="s">
        <v>785</v>
      </c>
      <c r="D164" s="53" t="s">
        <v>22</v>
      </c>
      <c r="E164" s="110">
        <v>17</v>
      </c>
      <c r="F164" s="55"/>
      <c r="G164" s="143">
        <v>4.4527038191710337E-3</v>
      </c>
      <c r="H164" s="144">
        <f t="shared" si="7"/>
        <v>0</v>
      </c>
      <c r="I164" s="55">
        <f t="shared" si="8"/>
        <v>0</v>
      </c>
      <c r="J164" s="61"/>
    </row>
    <row r="165" spans="1:10" ht="15" customHeight="1">
      <c r="A165" s="85">
        <v>161</v>
      </c>
      <c r="B165" s="96" t="s">
        <v>586</v>
      </c>
      <c r="C165" s="96" t="s">
        <v>786</v>
      </c>
      <c r="D165" s="53" t="s">
        <v>22</v>
      </c>
      <c r="E165" s="110">
        <v>20</v>
      </c>
      <c r="F165" s="55"/>
      <c r="G165" s="143">
        <v>6.269654899299525E-3</v>
      </c>
      <c r="H165" s="144">
        <f t="shared" si="7"/>
        <v>0</v>
      </c>
      <c r="I165" s="55">
        <f t="shared" si="8"/>
        <v>0</v>
      </c>
      <c r="J165" s="61"/>
    </row>
    <row r="166" spans="1:10" ht="15" customHeight="1">
      <c r="A166" s="54">
        <v>162</v>
      </c>
      <c r="B166" s="96" t="s">
        <v>587</v>
      </c>
      <c r="C166" s="96" t="s">
        <v>787</v>
      </c>
      <c r="D166" s="53" t="s">
        <v>22</v>
      </c>
      <c r="E166" s="110">
        <v>15</v>
      </c>
      <c r="F166" s="55"/>
      <c r="G166" s="143">
        <v>3.2013575570619289E-3</v>
      </c>
      <c r="H166" s="144">
        <f t="shared" si="7"/>
        <v>0</v>
      </c>
      <c r="I166" s="55">
        <f t="shared" si="8"/>
        <v>0</v>
      </c>
      <c r="J166" s="61"/>
    </row>
    <row r="167" spans="1:10" ht="15" customHeight="1">
      <c r="A167" s="85">
        <v>163</v>
      </c>
      <c r="B167" s="96" t="s">
        <v>588</v>
      </c>
      <c r="C167" s="96" t="s">
        <v>788</v>
      </c>
      <c r="D167" s="53" t="s">
        <v>22</v>
      </c>
      <c r="E167" s="110">
        <v>7</v>
      </c>
      <c r="F167" s="55"/>
      <c r="G167" s="143">
        <v>2.3542031269018601E-3</v>
      </c>
      <c r="H167" s="144">
        <f t="shared" si="7"/>
        <v>0</v>
      </c>
      <c r="I167" s="55">
        <f t="shared" si="8"/>
        <v>0</v>
      </c>
      <c r="J167" s="61"/>
    </row>
    <row r="168" spans="1:10" ht="15" customHeight="1">
      <c r="A168" s="54">
        <v>164</v>
      </c>
      <c r="B168" s="96" t="s">
        <v>589</v>
      </c>
      <c r="C168" s="96" t="s">
        <v>779</v>
      </c>
      <c r="D168" s="53" t="s">
        <v>29</v>
      </c>
      <c r="E168" s="110">
        <v>33</v>
      </c>
      <c r="F168" s="55"/>
      <c r="G168" s="143">
        <v>6.2368184339959979E-3</v>
      </c>
      <c r="H168" s="144">
        <f t="shared" si="7"/>
        <v>0</v>
      </c>
      <c r="I168" s="55">
        <f t="shared" si="8"/>
        <v>0</v>
      </c>
      <c r="J168" s="61"/>
    </row>
    <row r="169" spans="1:10" ht="15" customHeight="1">
      <c r="A169" s="85">
        <v>165</v>
      </c>
      <c r="B169" s="96" t="s">
        <v>590</v>
      </c>
      <c r="C169" s="96" t="s">
        <v>789</v>
      </c>
      <c r="D169" s="53" t="s">
        <v>22</v>
      </c>
      <c r="E169" s="110">
        <v>67</v>
      </c>
      <c r="F169" s="55"/>
      <c r="G169" s="143">
        <v>7.2937833713765943E-3</v>
      </c>
      <c r="H169" s="144">
        <f t="shared" si="7"/>
        <v>0</v>
      </c>
      <c r="I169" s="55">
        <f t="shared" si="8"/>
        <v>0</v>
      </c>
      <c r="J169" s="61"/>
    </row>
    <row r="170" spans="1:10" ht="15" customHeight="1">
      <c r="A170" s="54">
        <v>166</v>
      </c>
      <c r="B170" s="96" t="s">
        <v>591</v>
      </c>
      <c r="C170" s="96" t="s">
        <v>790</v>
      </c>
      <c r="D170" s="53" t="s">
        <v>33</v>
      </c>
      <c r="E170" s="110">
        <v>650</v>
      </c>
      <c r="F170" s="55"/>
      <c r="G170" s="143">
        <v>5.8789141495230179E-4</v>
      </c>
      <c r="H170" s="144">
        <f t="shared" si="7"/>
        <v>0</v>
      </c>
      <c r="I170" s="55">
        <f t="shared" si="8"/>
        <v>0</v>
      </c>
      <c r="J170" s="61"/>
    </row>
    <row r="171" spans="1:10" ht="15" customHeight="1">
      <c r="A171" s="85">
        <v>167</v>
      </c>
      <c r="B171" s="96" t="s">
        <v>592</v>
      </c>
      <c r="C171" s="96" t="s">
        <v>724</v>
      </c>
      <c r="D171" s="53" t="s">
        <v>12</v>
      </c>
      <c r="E171" s="110">
        <v>17</v>
      </c>
      <c r="F171" s="55"/>
      <c r="G171" s="143">
        <v>4.5543781755927985E-3</v>
      </c>
      <c r="H171" s="144">
        <f t="shared" si="7"/>
        <v>0</v>
      </c>
      <c r="I171" s="55">
        <f t="shared" si="8"/>
        <v>0</v>
      </c>
      <c r="J171" s="61"/>
    </row>
    <row r="172" spans="1:10" ht="15" customHeight="1">
      <c r="A172" s="54">
        <v>168</v>
      </c>
      <c r="B172" s="96" t="s">
        <v>593</v>
      </c>
      <c r="C172" s="96" t="s">
        <v>751</v>
      </c>
      <c r="D172" s="53" t="s">
        <v>22</v>
      </c>
      <c r="E172" s="110">
        <v>7</v>
      </c>
      <c r="F172" s="55"/>
      <c r="G172" s="143">
        <v>3.5026881723975072E-3</v>
      </c>
      <c r="H172" s="144">
        <f t="shared" si="7"/>
        <v>0</v>
      </c>
      <c r="I172" s="55">
        <f t="shared" si="8"/>
        <v>0</v>
      </c>
      <c r="J172" s="61"/>
    </row>
    <row r="173" spans="1:10" ht="15" customHeight="1">
      <c r="A173" s="85">
        <v>169</v>
      </c>
      <c r="B173" s="96" t="s">
        <v>594</v>
      </c>
      <c r="C173" s="96" t="s">
        <v>791</v>
      </c>
      <c r="D173" s="53" t="s">
        <v>22</v>
      </c>
      <c r="E173" s="110">
        <v>33</v>
      </c>
      <c r="F173" s="55"/>
      <c r="G173" s="143">
        <v>6.157826294571048E-3</v>
      </c>
      <c r="H173" s="144">
        <f t="shared" si="7"/>
        <v>0</v>
      </c>
      <c r="I173" s="55">
        <f t="shared" si="8"/>
        <v>0</v>
      </c>
      <c r="J173" s="61"/>
    </row>
    <row r="174" spans="1:10" ht="15" customHeight="1">
      <c r="A174" s="54">
        <v>170</v>
      </c>
      <c r="B174" s="96" t="s">
        <v>595</v>
      </c>
      <c r="C174" s="96" t="s">
        <v>792</v>
      </c>
      <c r="D174" s="53" t="s">
        <v>34</v>
      </c>
      <c r="E174" s="110">
        <v>6</v>
      </c>
      <c r="F174" s="55"/>
      <c r="G174" s="143">
        <v>1.0827066162048874E-2</v>
      </c>
      <c r="H174" s="144">
        <f t="shared" si="7"/>
        <v>0</v>
      </c>
      <c r="I174" s="55">
        <f t="shared" si="8"/>
        <v>0</v>
      </c>
      <c r="J174" s="61"/>
    </row>
    <row r="175" spans="1:10" ht="15" customHeight="1">
      <c r="A175" s="85">
        <v>171</v>
      </c>
      <c r="B175" s="96" t="s">
        <v>596</v>
      </c>
      <c r="C175" s="96" t="s">
        <v>793</v>
      </c>
      <c r="D175" s="53" t="s">
        <v>22</v>
      </c>
      <c r="E175" s="110">
        <v>6</v>
      </c>
      <c r="F175" s="55"/>
      <c r="G175" s="143">
        <v>6.1110112536764613E-3</v>
      </c>
      <c r="H175" s="144">
        <f t="shared" si="7"/>
        <v>0</v>
      </c>
      <c r="I175" s="55">
        <f t="shared" si="8"/>
        <v>0</v>
      </c>
      <c r="J175" s="61"/>
    </row>
    <row r="176" spans="1:10" ht="15" customHeight="1">
      <c r="A176" s="54">
        <v>172</v>
      </c>
      <c r="B176" s="96" t="s">
        <v>597</v>
      </c>
      <c r="C176" s="96" t="s">
        <v>794</v>
      </c>
      <c r="D176" s="53" t="s">
        <v>22</v>
      </c>
      <c r="E176" s="110">
        <v>17</v>
      </c>
      <c r="F176" s="55"/>
      <c r="G176" s="143">
        <v>4.0959863948897479E-3</v>
      </c>
      <c r="H176" s="144">
        <f t="shared" si="7"/>
        <v>0</v>
      </c>
      <c r="I176" s="55">
        <f t="shared" si="8"/>
        <v>0</v>
      </c>
      <c r="J176" s="61"/>
    </row>
    <row r="177" spans="1:10" ht="15" customHeight="1">
      <c r="A177" s="85">
        <v>173</v>
      </c>
      <c r="B177" s="96" t="s">
        <v>598</v>
      </c>
      <c r="C177" s="96" t="s">
        <v>743</v>
      </c>
      <c r="D177" s="53" t="s">
        <v>10</v>
      </c>
      <c r="E177" s="110">
        <v>86</v>
      </c>
      <c r="F177" s="55"/>
      <c r="G177" s="143">
        <v>1.5860408361667415E-3</v>
      </c>
      <c r="H177" s="144">
        <f t="shared" si="7"/>
        <v>0</v>
      </c>
      <c r="I177" s="55">
        <f t="shared" si="8"/>
        <v>0</v>
      </c>
      <c r="J177" s="61"/>
    </row>
    <row r="178" spans="1:10" ht="15" customHeight="1">
      <c r="A178" s="54">
        <v>174</v>
      </c>
      <c r="B178" s="96" t="s">
        <v>599</v>
      </c>
      <c r="C178" s="96" t="s">
        <v>795</v>
      </c>
      <c r="D178" s="53" t="s">
        <v>12</v>
      </c>
      <c r="E178" s="110">
        <v>14</v>
      </c>
      <c r="F178" s="55"/>
      <c r="G178" s="143">
        <v>5.5848365686922341E-3</v>
      </c>
      <c r="H178" s="144">
        <f t="shared" si="7"/>
        <v>0</v>
      </c>
      <c r="I178" s="55">
        <f t="shared" si="8"/>
        <v>0</v>
      </c>
      <c r="J178" s="61"/>
    </row>
    <row r="179" spans="1:10" ht="15" customHeight="1">
      <c r="A179" s="85">
        <v>175</v>
      </c>
      <c r="B179" s="96" t="s">
        <v>600</v>
      </c>
      <c r="C179" s="96" t="s">
        <v>796</v>
      </c>
      <c r="D179" s="53" t="s">
        <v>10</v>
      </c>
      <c r="E179" s="110">
        <v>30</v>
      </c>
      <c r="F179" s="55"/>
      <c r="G179" s="143">
        <v>7.1451621007056114E-3</v>
      </c>
      <c r="H179" s="144">
        <f t="shared" si="7"/>
        <v>0</v>
      </c>
      <c r="I179" s="55">
        <f t="shared" si="8"/>
        <v>0</v>
      </c>
      <c r="J179" s="61"/>
    </row>
    <row r="180" spans="1:10" ht="15" customHeight="1">
      <c r="A180" s="54">
        <v>176</v>
      </c>
      <c r="B180" s="96" t="s">
        <v>601</v>
      </c>
      <c r="C180" s="96" t="s">
        <v>797</v>
      </c>
      <c r="D180" s="53" t="s">
        <v>22</v>
      </c>
      <c r="E180" s="110">
        <v>53</v>
      </c>
      <c r="F180" s="55"/>
      <c r="G180" s="143">
        <v>2.8906639335474328E-3</v>
      </c>
      <c r="H180" s="144">
        <f t="shared" si="7"/>
        <v>0</v>
      </c>
      <c r="I180" s="55">
        <f t="shared" si="8"/>
        <v>0</v>
      </c>
      <c r="J180" s="61"/>
    </row>
    <row r="181" spans="1:10" ht="15" customHeight="1">
      <c r="A181" s="85">
        <v>177</v>
      </c>
      <c r="B181" s="96" t="s">
        <v>601</v>
      </c>
      <c r="C181" s="96" t="s">
        <v>798</v>
      </c>
      <c r="D181" s="53" t="s">
        <v>22</v>
      </c>
      <c r="E181" s="110">
        <v>107</v>
      </c>
      <c r="F181" s="55"/>
      <c r="G181" s="143">
        <v>2.9763816140586474E-3</v>
      </c>
      <c r="H181" s="144">
        <f t="shared" si="7"/>
        <v>0</v>
      </c>
      <c r="I181" s="55">
        <f t="shared" si="8"/>
        <v>0</v>
      </c>
      <c r="J181" s="61"/>
    </row>
    <row r="182" spans="1:10" ht="15" customHeight="1">
      <c r="A182" s="54">
        <v>178</v>
      </c>
      <c r="B182" s="96" t="s">
        <v>602</v>
      </c>
      <c r="C182" s="96" t="s">
        <v>799</v>
      </c>
      <c r="D182" s="53" t="s">
        <v>22</v>
      </c>
      <c r="E182" s="110">
        <v>10</v>
      </c>
      <c r="F182" s="55"/>
      <c r="G182" s="143">
        <v>3.2481725979565156E-3</v>
      </c>
      <c r="H182" s="144">
        <f t="shared" si="7"/>
        <v>0</v>
      </c>
      <c r="I182" s="55">
        <f t="shared" si="8"/>
        <v>0</v>
      </c>
      <c r="J182" s="61"/>
    </row>
    <row r="183" spans="1:10" ht="15" customHeight="1">
      <c r="A183" s="85">
        <v>179</v>
      </c>
      <c r="B183" s="96" t="s">
        <v>603</v>
      </c>
      <c r="C183" s="96" t="s">
        <v>687</v>
      </c>
      <c r="D183" s="53" t="s">
        <v>22</v>
      </c>
      <c r="E183" s="110">
        <v>46</v>
      </c>
      <c r="F183" s="55"/>
      <c r="G183" s="143">
        <v>8.5506683143802718E-4</v>
      </c>
      <c r="H183" s="144">
        <f t="shared" si="7"/>
        <v>0</v>
      </c>
      <c r="I183" s="55">
        <f t="shared" si="8"/>
        <v>0</v>
      </c>
      <c r="J183" s="61"/>
    </row>
    <row r="184" spans="1:10" ht="15" customHeight="1">
      <c r="A184" s="54">
        <v>180</v>
      </c>
      <c r="B184" s="96" t="s">
        <v>604</v>
      </c>
      <c r="C184" s="96" t="s">
        <v>800</v>
      </c>
      <c r="D184" s="53" t="s">
        <v>12</v>
      </c>
      <c r="E184" s="110">
        <v>10</v>
      </c>
      <c r="F184" s="55"/>
      <c r="G184" s="143">
        <v>1.4558818351443274E-3</v>
      </c>
      <c r="H184" s="144">
        <f t="shared" si="7"/>
        <v>0</v>
      </c>
      <c r="I184" s="55">
        <f t="shared" si="8"/>
        <v>0</v>
      </c>
      <c r="J184" s="61"/>
    </row>
    <row r="185" spans="1:10" ht="15" customHeight="1">
      <c r="A185" s="85">
        <v>181</v>
      </c>
      <c r="B185" s="96" t="s">
        <v>605</v>
      </c>
      <c r="C185" s="96" t="s">
        <v>801</v>
      </c>
      <c r="D185" s="53" t="s">
        <v>12</v>
      </c>
      <c r="E185" s="110">
        <v>1015</v>
      </c>
      <c r="F185" s="55"/>
      <c r="G185" s="143">
        <v>2.5252428678603916E-3</v>
      </c>
      <c r="H185" s="144">
        <f t="shared" si="7"/>
        <v>0</v>
      </c>
      <c r="I185" s="55">
        <f t="shared" si="8"/>
        <v>0</v>
      </c>
      <c r="J185" s="61"/>
    </row>
    <row r="186" spans="1:10" ht="15" customHeight="1">
      <c r="A186" s="54">
        <v>182</v>
      </c>
      <c r="B186" s="96" t="s">
        <v>606</v>
      </c>
      <c r="C186" s="96" t="s">
        <v>802</v>
      </c>
      <c r="D186" s="53" t="s">
        <v>20</v>
      </c>
      <c r="E186" s="110">
        <v>102</v>
      </c>
      <c r="F186" s="55"/>
      <c r="G186" s="143">
        <v>4.6468213971902778E-3</v>
      </c>
      <c r="H186" s="144">
        <f t="shared" si="7"/>
        <v>0</v>
      </c>
      <c r="I186" s="55">
        <f t="shared" si="8"/>
        <v>0</v>
      </c>
      <c r="J186" s="61"/>
    </row>
    <row r="187" spans="1:10" ht="15" customHeight="1">
      <c r="A187" s="85">
        <v>183</v>
      </c>
      <c r="B187" s="96" t="s">
        <v>607</v>
      </c>
      <c r="C187" s="96" t="s">
        <v>803</v>
      </c>
      <c r="D187" s="53" t="s">
        <v>22</v>
      </c>
      <c r="E187" s="110">
        <v>10</v>
      </c>
      <c r="F187" s="55"/>
      <c r="G187" s="143">
        <v>6.1876296727180246E-3</v>
      </c>
      <c r="H187" s="144">
        <f t="shared" si="7"/>
        <v>0</v>
      </c>
      <c r="I187" s="55">
        <f t="shared" si="8"/>
        <v>0</v>
      </c>
      <c r="J187" s="61"/>
    </row>
    <row r="188" spans="1:10" ht="15" customHeight="1">
      <c r="A188" s="54">
        <v>184</v>
      </c>
      <c r="B188" s="96" t="s">
        <v>608</v>
      </c>
      <c r="C188" s="96" t="s">
        <v>804</v>
      </c>
      <c r="D188" s="53" t="s">
        <v>20</v>
      </c>
      <c r="E188" s="110">
        <v>25</v>
      </c>
      <c r="F188" s="55"/>
      <c r="G188" s="143">
        <v>5.8946070787243019E-3</v>
      </c>
      <c r="H188" s="144">
        <f t="shared" si="7"/>
        <v>0</v>
      </c>
      <c r="I188" s="55">
        <f t="shared" si="8"/>
        <v>0</v>
      </c>
      <c r="J188" s="61"/>
    </row>
    <row r="189" spans="1:10" ht="15" customHeight="1">
      <c r="A189" s="85">
        <v>185</v>
      </c>
      <c r="B189" s="96" t="s">
        <v>609</v>
      </c>
      <c r="C189" s="96" t="s">
        <v>805</v>
      </c>
      <c r="D189" s="53" t="s">
        <v>20</v>
      </c>
      <c r="E189" s="110">
        <v>6</v>
      </c>
      <c r="F189" s="55"/>
      <c r="G189" s="143">
        <v>1.7969063302243301E-3</v>
      </c>
      <c r="H189" s="144">
        <f t="shared" si="7"/>
        <v>0</v>
      </c>
      <c r="I189" s="55">
        <f t="shared" si="8"/>
        <v>0</v>
      </c>
      <c r="J189" s="61"/>
    </row>
    <row r="190" spans="1:10" ht="15" customHeight="1">
      <c r="A190" s="54">
        <v>186</v>
      </c>
      <c r="B190" s="96" t="s">
        <v>610</v>
      </c>
      <c r="C190" s="96" t="s">
        <v>806</v>
      </c>
      <c r="D190" s="53" t="s">
        <v>22</v>
      </c>
      <c r="E190" s="110">
        <v>210</v>
      </c>
      <c r="F190" s="55"/>
      <c r="G190" s="143">
        <v>1.4144736017896789E-3</v>
      </c>
      <c r="H190" s="144">
        <f t="shared" si="7"/>
        <v>0</v>
      </c>
      <c r="I190" s="55">
        <f t="shared" si="8"/>
        <v>0</v>
      </c>
      <c r="J190" s="61"/>
    </row>
    <row r="191" spans="1:10" ht="15" customHeight="1">
      <c r="A191" s="85">
        <v>187</v>
      </c>
      <c r="B191" s="96" t="s">
        <v>611</v>
      </c>
      <c r="C191" s="96" t="s">
        <v>807</v>
      </c>
      <c r="D191" s="53" t="s">
        <v>22</v>
      </c>
      <c r="E191" s="110">
        <v>95</v>
      </c>
      <c r="F191" s="55"/>
      <c r="G191" s="143">
        <v>2.824199762812583E-3</v>
      </c>
      <c r="H191" s="144">
        <f t="shared" si="7"/>
        <v>0</v>
      </c>
      <c r="I191" s="55">
        <f t="shared" si="8"/>
        <v>0</v>
      </c>
      <c r="J191" s="61"/>
    </row>
    <row r="192" spans="1:10" ht="15" customHeight="1">
      <c r="A192" s="54">
        <v>188</v>
      </c>
      <c r="B192" s="96" t="s">
        <v>612</v>
      </c>
      <c r="C192" s="96" t="s">
        <v>808</v>
      </c>
      <c r="D192" s="53" t="s">
        <v>37</v>
      </c>
      <c r="E192" s="110">
        <v>14</v>
      </c>
      <c r="F192" s="55"/>
      <c r="G192" s="143">
        <v>3.5797022115029685E-3</v>
      </c>
      <c r="H192" s="144">
        <f t="shared" si="7"/>
        <v>0</v>
      </c>
      <c r="I192" s="55">
        <f t="shared" si="8"/>
        <v>0</v>
      </c>
      <c r="J192" s="61"/>
    </row>
    <row r="193" spans="1:10" ht="15" customHeight="1">
      <c r="A193" s="85">
        <v>189</v>
      </c>
      <c r="B193" s="96" t="s">
        <v>613</v>
      </c>
      <c r="C193" s="96" t="s">
        <v>809</v>
      </c>
      <c r="D193" s="53" t="s">
        <v>10</v>
      </c>
      <c r="E193" s="110">
        <v>20</v>
      </c>
      <c r="F193" s="55"/>
      <c r="G193" s="143">
        <v>1.9576599495215161E-3</v>
      </c>
      <c r="H193" s="144">
        <f t="shared" si="7"/>
        <v>0</v>
      </c>
      <c r="I193" s="55">
        <f t="shared" si="8"/>
        <v>0</v>
      </c>
      <c r="J193" s="61"/>
    </row>
    <row r="194" spans="1:10" ht="15" customHeight="1">
      <c r="A194" s="54">
        <v>190</v>
      </c>
      <c r="B194" s="96" t="s">
        <v>614</v>
      </c>
      <c r="C194" s="96" t="s">
        <v>810</v>
      </c>
      <c r="D194" s="53" t="s">
        <v>37</v>
      </c>
      <c r="E194" s="110">
        <v>50</v>
      </c>
      <c r="F194" s="55"/>
      <c r="G194" s="143">
        <v>2.6849415003205169E-3</v>
      </c>
      <c r="H194" s="144">
        <f t="shared" si="7"/>
        <v>0</v>
      </c>
      <c r="I194" s="55">
        <f t="shared" si="8"/>
        <v>0</v>
      </c>
      <c r="J194" s="61"/>
    </row>
    <row r="195" spans="1:10" ht="15" customHeight="1">
      <c r="A195" s="85">
        <v>191</v>
      </c>
      <c r="B195" s="96" t="s">
        <v>615</v>
      </c>
      <c r="C195" s="96" t="s">
        <v>811</v>
      </c>
      <c r="D195" s="53" t="s">
        <v>22</v>
      </c>
      <c r="E195" s="110">
        <v>15</v>
      </c>
      <c r="F195" s="55"/>
      <c r="G195" s="143">
        <v>4.8793141214076192E-3</v>
      </c>
      <c r="H195" s="144">
        <f t="shared" si="7"/>
        <v>0</v>
      </c>
      <c r="I195" s="55">
        <f t="shared" si="8"/>
        <v>0</v>
      </c>
      <c r="J195" s="61"/>
    </row>
    <row r="196" spans="1:10" ht="15" customHeight="1">
      <c r="A196" s="54">
        <v>192</v>
      </c>
      <c r="B196" s="96" t="s">
        <v>616</v>
      </c>
      <c r="C196" s="96" t="s">
        <v>812</v>
      </c>
      <c r="D196" s="53" t="s">
        <v>20</v>
      </c>
      <c r="E196" s="110">
        <v>22</v>
      </c>
      <c r="F196" s="55"/>
      <c r="G196" s="143">
        <v>3.0925620394900021E-3</v>
      </c>
      <c r="H196" s="144">
        <f t="shared" si="7"/>
        <v>0</v>
      </c>
      <c r="I196" s="55">
        <f t="shared" si="8"/>
        <v>0</v>
      </c>
      <c r="J196" s="61"/>
    </row>
    <row r="197" spans="1:10" ht="15" customHeight="1">
      <c r="A197" s="85">
        <v>193</v>
      </c>
      <c r="B197" s="96" t="s">
        <v>617</v>
      </c>
      <c r="C197" s="96" t="s">
        <v>813</v>
      </c>
      <c r="D197" s="53" t="s">
        <v>20</v>
      </c>
      <c r="E197" s="110">
        <v>10</v>
      </c>
      <c r="F197" s="55"/>
      <c r="G197" s="143">
        <v>4.8954026706728012E-3</v>
      </c>
      <c r="H197" s="144">
        <f t="shared" si="7"/>
        <v>0</v>
      </c>
      <c r="I197" s="55">
        <f t="shared" si="8"/>
        <v>0</v>
      </c>
      <c r="J197" s="61"/>
    </row>
    <row r="198" spans="1:10" ht="15" customHeight="1">
      <c r="A198" s="54">
        <v>194</v>
      </c>
      <c r="B198" s="96" t="s">
        <v>618</v>
      </c>
      <c r="C198" s="96" t="s">
        <v>814</v>
      </c>
      <c r="D198" s="53" t="s">
        <v>20</v>
      </c>
      <c r="E198" s="110">
        <v>6</v>
      </c>
      <c r="F198" s="55"/>
      <c r="G198" s="143">
        <v>1.136220823514812E-3</v>
      </c>
      <c r="H198" s="144">
        <f t="shared" si="7"/>
        <v>0</v>
      </c>
      <c r="I198" s="55">
        <f t="shared" si="8"/>
        <v>0</v>
      </c>
      <c r="J198" s="61"/>
    </row>
    <row r="199" spans="1:10" ht="15" customHeight="1">
      <c r="A199" s="85">
        <v>195</v>
      </c>
      <c r="B199" s="96" t="s">
        <v>619</v>
      </c>
      <c r="C199" s="96" t="s">
        <v>163</v>
      </c>
      <c r="D199" s="53" t="s">
        <v>12</v>
      </c>
      <c r="E199" s="110">
        <v>34</v>
      </c>
      <c r="F199" s="55"/>
      <c r="G199" s="143">
        <v>3.716191133547749E-3</v>
      </c>
      <c r="H199" s="144">
        <f t="shared" si="7"/>
        <v>0</v>
      </c>
      <c r="I199" s="55">
        <f t="shared" si="8"/>
        <v>0</v>
      </c>
      <c r="J199" s="61"/>
    </row>
    <row r="200" spans="1:10" ht="15" customHeight="1">
      <c r="A200" s="54">
        <v>196</v>
      </c>
      <c r="B200" s="96" t="s">
        <v>620</v>
      </c>
      <c r="C200" s="96" t="s">
        <v>815</v>
      </c>
      <c r="D200" s="53" t="s">
        <v>10</v>
      </c>
      <c r="E200" s="110">
        <v>40</v>
      </c>
      <c r="F200" s="55"/>
      <c r="G200" s="143">
        <v>1.5541274843456417E-3</v>
      </c>
      <c r="H200" s="144">
        <f t="shared" si="7"/>
        <v>0</v>
      </c>
      <c r="I200" s="55">
        <f t="shared" si="8"/>
        <v>0</v>
      </c>
      <c r="J200" s="61"/>
    </row>
    <row r="201" spans="1:10" ht="15" customHeight="1">
      <c r="A201" s="85">
        <v>197</v>
      </c>
      <c r="B201" s="96" t="s">
        <v>621</v>
      </c>
      <c r="C201" s="96" t="s">
        <v>816</v>
      </c>
      <c r="D201" s="53" t="s">
        <v>10</v>
      </c>
      <c r="E201" s="110">
        <v>29</v>
      </c>
      <c r="F201" s="55"/>
      <c r="G201" s="143">
        <v>6.0855596962323625E-3</v>
      </c>
      <c r="H201" s="144">
        <f t="shared" si="7"/>
        <v>0</v>
      </c>
      <c r="I201" s="55">
        <f t="shared" si="8"/>
        <v>0</v>
      </c>
      <c r="J201" s="61"/>
    </row>
    <row r="202" spans="1:10" ht="15" customHeight="1">
      <c r="A202" s="54">
        <v>198</v>
      </c>
      <c r="B202" s="96" t="s">
        <v>622</v>
      </c>
      <c r="C202" s="96" t="s">
        <v>817</v>
      </c>
      <c r="D202" s="53" t="s">
        <v>20</v>
      </c>
      <c r="E202" s="110">
        <v>10</v>
      </c>
      <c r="F202" s="55"/>
      <c r="G202" s="143">
        <v>3.2243035207680077E-3</v>
      </c>
      <c r="H202" s="144">
        <f t="shared" si="7"/>
        <v>0</v>
      </c>
      <c r="I202" s="55">
        <f t="shared" ref="I202:I207" si="9">E202*F202</f>
        <v>0</v>
      </c>
      <c r="J202" s="61"/>
    </row>
    <row r="203" spans="1:10" ht="15" customHeight="1">
      <c r="A203" s="85">
        <v>199</v>
      </c>
      <c r="B203" s="96" t="s">
        <v>623</v>
      </c>
      <c r="C203" s="96" t="s">
        <v>818</v>
      </c>
      <c r="D203" s="53" t="s">
        <v>22</v>
      </c>
      <c r="E203" s="110">
        <v>15</v>
      </c>
      <c r="F203" s="55"/>
      <c r="G203" s="143">
        <v>1.6774290709271597E-2</v>
      </c>
      <c r="H203" s="144">
        <f t="shared" si="7"/>
        <v>0</v>
      </c>
      <c r="I203" s="55">
        <f t="shared" si="9"/>
        <v>0</v>
      </c>
      <c r="J203" s="61"/>
    </row>
    <row r="204" spans="1:10" ht="15" customHeight="1">
      <c r="A204" s="54">
        <v>200</v>
      </c>
      <c r="B204" s="96" t="s">
        <v>624</v>
      </c>
      <c r="C204" s="96" t="s">
        <v>819</v>
      </c>
      <c r="D204" s="53" t="s">
        <v>22</v>
      </c>
      <c r="E204" s="110">
        <v>55</v>
      </c>
      <c r="F204" s="55"/>
      <c r="G204" s="143">
        <v>8.2788773304824023E-3</v>
      </c>
      <c r="H204" s="144">
        <f t="shared" si="7"/>
        <v>0</v>
      </c>
      <c r="I204" s="55">
        <f t="shared" si="9"/>
        <v>0</v>
      </c>
      <c r="J204" s="61"/>
    </row>
    <row r="205" spans="1:10" ht="15" customHeight="1">
      <c r="A205" s="85">
        <v>201</v>
      </c>
      <c r="B205" s="96" t="s">
        <v>625</v>
      </c>
      <c r="C205" s="96" t="s">
        <v>820</v>
      </c>
      <c r="D205" s="53" t="s">
        <v>37</v>
      </c>
      <c r="E205" s="110">
        <v>15</v>
      </c>
      <c r="F205" s="55"/>
      <c r="G205" s="143">
        <v>3.0845177648574111E-3</v>
      </c>
      <c r="H205" s="144">
        <f t="shared" si="7"/>
        <v>0</v>
      </c>
      <c r="I205" s="55">
        <f t="shared" si="9"/>
        <v>0</v>
      </c>
      <c r="J205" s="61"/>
    </row>
    <row r="206" spans="1:10" ht="15" customHeight="1">
      <c r="A206" s="54">
        <v>202</v>
      </c>
      <c r="B206" s="96" t="s">
        <v>626</v>
      </c>
      <c r="C206" s="96" t="s">
        <v>821</v>
      </c>
      <c r="D206" s="48" t="s">
        <v>12</v>
      </c>
      <c r="E206" s="110">
        <v>12</v>
      </c>
      <c r="F206" s="55"/>
      <c r="G206" s="143">
        <v>1.2527968690100642E-3</v>
      </c>
      <c r="H206" s="144">
        <f t="shared" si="7"/>
        <v>0</v>
      </c>
      <c r="I206" s="55">
        <f t="shared" si="9"/>
        <v>0</v>
      </c>
      <c r="J206" s="61"/>
    </row>
    <row r="207" spans="1:10" ht="15" customHeight="1">
      <c r="A207" s="85">
        <v>203</v>
      </c>
      <c r="B207" s="96" t="s">
        <v>627</v>
      </c>
      <c r="C207" s="96" t="s">
        <v>822</v>
      </c>
      <c r="D207" s="48" t="s">
        <v>20</v>
      </c>
      <c r="E207" s="110">
        <v>12</v>
      </c>
      <c r="F207" s="55"/>
      <c r="G207" s="143">
        <v>5.7087975220469142E-3</v>
      </c>
      <c r="H207" s="144">
        <f t="shared" si="7"/>
        <v>0</v>
      </c>
      <c r="I207" s="55">
        <f t="shared" si="9"/>
        <v>0</v>
      </c>
      <c r="J207" s="61"/>
    </row>
    <row r="208" spans="1:10" ht="15" customHeight="1" thickBot="1">
      <c r="A208" s="107" t="s">
        <v>44</v>
      </c>
      <c r="B208" s="108"/>
      <c r="C208" s="108"/>
      <c r="D208" s="108"/>
      <c r="E208" s="38"/>
      <c r="F208" s="101">
        <v>2527678</v>
      </c>
      <c r="G208" s="41"/>
      <c r="H208" s="41">
        <f>SUM(H5:H207)</f>
        <v>0</v>
      </c>
      <c r="I208" s="101">
        <v>71262463</v>
      </c>
      <c r="J208" s="66"/>
    </row>
    <row r="209" spans="1:1" ht="15" customHeight="1">
      <c r="A209" s="14"/>
    </row>
  </sheetData>
  <sortState xmlns:xlrd2="http://schemas.microsoft.com/office/spreadsheetml/2017/richdata2" ref="B285:J316">
    <sortCondition ref="B285"/>
  </sortState>
  <mergeCells count="2">
    <mergeCell ref="A1:D1"/>
    <mergeCell ref="A208:D20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6</vt:i4>
      </vt:variant>
    </vt:vector>
  </HeadingPairs>
  <TitlesOfParts>
    <vt:vector size="13" baseType="lpstr">
      <vt:lpstr>계약단가산출합계(부식)</vt:lpstr>
      <vt:lpstr>1. 농산</vt:lpstr>
      <vt:lpstr>2. 과일</vt:lpstr>
      <vt:lpstr>3. 수산.건어물</vt:lpstr>
      <vt:lpstr>4. 음료, 유제품</vt:lpstr>
      <vt:lpstr>5. 육류</vt:lpstr>
      <vt:lpstr>6. 공산</vt:lpstr>
      <vt:lpstr>'1. 농산'!Print_Titles</vt:lpstr>
      <vt:lpstr>'2. 과일'!Print_Titles</vt:lpstr>
      <vt:lpstr>'3. 수산.건어물'!Print_Titles</vt:lpstr>
      <vt:lpstr>'4. 음료, 유제품'!Print_Titles</vt:lpstr>
      <vt:lpstr>'5. 육류'!Print_Titles</vt:lpstr>
      <vt:lpstr>'6. 공산'!Print_Titles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2025-12-03T01:02:13Z</dcterms:modified>
</cp:coreProperties>
</file>